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hamza\Documents\MEM\THESIS\2. Outputs\"/>
    </mc:Choice>
  </mc:AlternateContent>
  <xr:revisionPtr revIDLastSave="0" documentId="13_ncr:1_{C29C9CE0-3B26-48C1-8103-CDF1F0683C8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ap" sheetId="1" r:id="rId1"/>
    <sheet name="Parameters" sheetId="2" r:id="rId2"/>
  </sheets>
  <definedNames>
    <definedName name="_xlnm._FilterDatabase" localSheetId="0" hidden="1">Map!$A$1:$CQ$161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3" i="1" l="1"/>
  <c r="H56" i="1"/>
  <c r="H57" i="1"/>
  <c r="H58" i="1"/>
  <c r="H59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A1" i="2"/>
  <c r="E3" i="2" l="1"/>
  <c r="A2" i="2"/>
</calcChain>
</file>

<file path=xl/sharedStrings.xml><?xml version="1.0" encoding="utf-8"?>
<sst xmlns="http://schemas.openxmlformats.org/spreadsheetml/2006/main" count="953" uniqueCount="528">
  <si>
    <t>Interest Coverage Ratio
2022</t>
  </si>
  <si>
    <t>Interest Coverage Ratio
2021</t>
  </si>
  <si>
    <t>Interest Coverage Ratio
2020</t>
  </si>
  <si>
    <t>Interest Coverage Ratio
2019</t>
  </si>
  <si>
    <t>Debt/Equity ratio
%
2022</t>
  </si>
  <si>
    <t>Debt/Equity ratio
%
2021</t>
  </si>
  <si>
    <t>Debt/Equity ratio
%
2020</t>
  </si>
  <si>
    <t>Debt/Equity ratio
%
2019</t>
  </si>
  <si>
    <t>ALBERTO ASPESI &amp; C. S.P.A.</t>
  </si>
  <si>
    <t>Milano</t>
  </si>
  <si>
    <t>MI1874261</t>
  </si>
  <si>
    <t>ARMONIA HOLDING S.R.L.</t>
  </si>
  <si>
    <t>-</t>
  </si>
  <si>
    <t>ALGO S.P.A.</t>
  </si>
  <si>
    <t>Como</t>
  </si>
  <si>
    <t>CO0326281</t>
  </si>
  <si>
    <t>AXA EXPANSION FUND III F.P.C.I.</t>
  </si>
  <si>
    <t>ALMAC S.P.A.</t>
  </si>
  <si>
    <t>Reggio nell'Emilia</t>
  </si>
  <si>
    <t>RE0292913</t>
  </si>
  <si>
    <t>AMALFI HOLDING S.P.A.</t>
  </si>
  <si>
    <t>MI2637521</t>
  </si>
  <si>
    <t>ARBO SOCIETA' PER AZIONI</t>
  </si>
  <si>
    <t>Pesaro Urbino</t>
  </si>
  <si>
    <t>PS0123654</t>
  </si>
  <si>
    <t>NB RENAISSANCE PARTNERS III SCSP</t>
  </si>
  <si>
    <t>ARRIGONI S.P.A.</t>
  </si>
  <si>
    <t>CO0168246</t>
  </si>
  <si>
    <t>ARTSANA - SOCIETA' PER AZIONI</t>
  </si>
  <si>
    <t>CO0120591</t>
  </si>
  <si>
    <t>INVESTINDUSTRIAL VI L.P.</t>
  </si>
  <si>
    <t>AUSSAFER DUE S.R.L.</t>
  </si>
  <si>
    <t>Udine</t>
  </si>
  <si>
    <t>UD0198618</t>
  </si>
  <si>
    <t>21 INVEST S.P.A.</t>
  </si>
  <si>
    <t>BENDING SPOONS S.P.A.</t>
  </si>
  <si>
    <t>MI2056926</t>
  </si>
  <si>
    <t>BERARDI BULLONERIE S.R.L.</t>
  </si>
  <si>
    <t>Bologna</t>
  </si>
  <si>
    <t>BO0297741</t>
  </si>
  <si>
    <t>COMPAGNIA AEREA ITALIANA S.P.A.</t>
  </si>
  <si>
    <t>BERNARDINELLO ENGINEERING S.P.A.</t>
  </si>
  <si>
    <t>Padova</t>
  </si>
  <si>
    <t>PD0389007</t>
  </si>
  <si>
    <t>MR JACOPO MENEGUZZO</t>
  </si>
  <si>
    <t>BIODUE S.P.A.</t>
  </si>
  <si>
    <t>Firenze</t>
  </si>
  <si>
    <t>FI0383657</t>
  </si>
  <si>
    <t>REF VI GP, LLC</t>
  </si>
  <si>
    <t>BIOFARMA S.R.L.</t>
  </si>
  <si>
    <t>UD0296214</t>
  </si>
  <si>
    <t>DIRIGEANTS ET SALARIES</t>
  </si>
  <si>
    <t>BIOLCHIM S.P.A.</t>
  </si>
  <si>
    <t>BO0233915</t>
  </si>
  <si>
    <t>J M HUBER CORPORATION</t>
  </si>
  <si>
    <t>BIOS LINE S.P.A.</t>
  </si>
  <si>
    <t>PD0234721</t>
  </si>
  <si>
    <t>MR PAOLO TRAMONTI</t>
  </si>
  <si>
    <t>BIP GROUP S.R.L.</t>
  </si>
  <si>
    <t>Alessandria</t>
  </si>
  <si>
    <t>AL0212245</t>
  </si>
  <si>
    <t>MR CLAUDIO CARRIERI</t>
  </si>
  <si>
    <t>BLUMEN GROUP S.P.A.</t>
  </si>
  <si>
    <t>MI1610139</t>
  </si>
  <si>
    <t>MR MATTEO CIRLA</t>
  </si>
  <si>
    <t>BRANDART S.P.A.</t>
  </si>
  <si>
    <t>MI1028913</t>
  </si>
  <si>
    <t>MR SEDGH MAURIZIO</t>
  </si>
  <si>
    <t>C.E.I. S.P.A. - CALORE ENERGIA IMPIANTI</t>
  </si>
  <si>
    <t>MI1278039</t>
  </si>
  <si>
    <t>CADICAGROUP S.R.L.</t>
  </si>
  <si>
    <t>Modena</t>
  </si>
  <si>
    <t>MO0393882</t>
  </si>
  <si>
    <t>H.I.G. EUROPE - LPAG, LTD</t>
  </si>
  <si>
    <t>CAFFITALY SYSTEM S.P.A.</t>
  </si>
  <si>
    <t>BO0511380</t>
  </si>
  <si>
    <t>STICHTING ADMINISTRATIEKANTOOR FRÈRE-BOURGEOIS</t>
  </si>
  <si>
    <t>CALLIGARIS S.P.A.</t>
  </si>
  <si>
    <t>MI2693666</t>
  </si>
  <si>
    <t>ALPHA PRIVATE EQUITY FUND 7 (SCA) SICAR</t>
  </si>
  <si>
    <t>CAREDENT ITALIA S.P.A.</t>
  </si>
  <si>
    <t>Torino</t>
  </si>
  <si>
    <t>TO1252252</t>
  </si>
  <si>
    <t>Vicenza</t>
  </si>
  <si>
    <t>VI0075125</t>
  </si>
  <si>
    <t>CELLI S.P.A.</t>
  </si>
  <si>
    <t>Rimini</t>
  </si>
  <si>
    <t>RN0323876</t>
  </si>
  <si>
    <t>ARDIAN LBO FUND VI B S L P</t>
  </si>
  <si>
    <t>CEME S.P.A.</t>
  </si>
  <si>
    <t>Pavia</t>
  </si>
  <si>
    <t>PV0261763</t>
  </si>
  <si>
    <t>CHEBUONI S.R.L.</t>
  </si>
  <si>
    <t>Bolzano/Bozen</t>
  </si>
  <si>
    <t>BZ0242145</t>
  </si>
  <si>
    <t>MR MARANGI VALENTINO</t>
  </si>
  <si>
    <t>CIGIERRE - COMPAGNIA GENERALE RISTORAZIONE S.P.A.</t>
  </si>
  <si>
    <t>UD0202967</t>
  </si>
  <si>
    <t>CLINT II S.À R.L.</t>
  </si>
  <si>
    <t>COFFEE HOLDING S.P.A.</t>
  </si>
  <si>
    <t>MI2568488</t>
  </si>
  <si>
    <t>MINDFUL CAPITAL PARTNERS S.A.</t>
  </si>
  <si>
    <t>COMELZ S.P.A.</t>
  </si>
  <si>
    <t>PV0137836</t>
  </si>
  <si>
    <t>COROB S.P.A.</t>
  </si>
  <si>
    <t>MO0343030</t>
  </si>
  <si>
    <t>CROCI S.P.A.</t>
  </si>
  <si>
    <t>Varese</t>
  </si>
  <si>
    <t>VA0215718</t>
  </si>
  <si>
    <t>DEDALUS ITALIA S.P.A.</t>
  </si>
  <si>
    <t>FI0591564</t>
  </si>
  <si>
    <t>ARDIAN BUYOUT FUND VII B S L P</t>
  </si>
  <si>
    <t>DEENOVA S.R.L.</t>
  </si>
  <si>
    <t>Piacenza</t>
  </si>
  <si>
    <t>PC0184416</t>
  </si>
  <si>
    <t>HIG EUROPE SLPA LTD</t>
  </si>
  <si>
    <t>DELTATRE S.P.A.</t>
  </si>
  <si>
    <t>TO1056157</t>
  </si>
  <si>
    <t>BRUIN CANADA HOLDINGS, LP</t>
  </si>
  <si>
    <t>DESIGN HOLDING S.P.A.</t>
  </si>
  <si>
    <t>MI2532182</t>
  </si>
  <si>
    <t>INTERNATIONAL DESIGN HOLDING S.À R.L.</t>
  </si>
  <si>
    <t>DGS S.P.A.</t>
  </si>
  <si>
    <t>Roma</t>
  </si>
  <si>
    <t>RM1131306</t>
  </si>
  <si>
    <t>H.I.G. EUROPE - DGS, LTD</t>
  </si>
  <si>
    <t>DOVEVIVO S.P.A.</t>
  </si>
  <si>
    <t>MI1838078</t>
  </si>
  <si>
    <t>DP GROUP S.P.A.</t>
  </si>
  <si>
    <t>MI1925047</t>
  </si>
  <si>
    <t>DINHO I ACQUISITION SÀRL</t>
  </si>
  <si>
    <t>E.P. ELEVATORI PREMONTATI S.R.L.</t>
  </si>
  <si>
    <t>Prato</t>
  </si>
  <si>
    <t>PO0449750</t>
  </si>
  <si>
    <t>MR NICOLA RIELLO</t>
  </si>
  <si>
    <t>EATALY S.P.A.</t>
  </si>
  <si>
    <t>TO1052819</t>
  </si>
  <si>
    <t>FOOD EXPERIENCE HOLDINGS S.À R.L.</t>
  </si>
  <si>
    <t>ECOPOL S.P.A.</t>
  </si>
  <si>
    <t>Pistoia</t>
  </si>
  <si>
    <t>PT0196995</t>
  </si>
  <si>
    <t>EMS GROUP S.P.A.</t>
  </si>
  <si>
    <t>RE0161923</t>
  </si>
  <si>
    <t>XENON PRIVATE EQUITY VI SCA SICAR</t>
  </si>
  <si>
    <t>ENERGREEN S.P.A.</t>
  </si>
  <si>
    <t>VI0276328</t>
  </si>
  <si>
    <t>ENGINEERING - INGEGNERIA INFORMATICA - S.P.A.</t>
  </si>
  <si>
    <t>RM0531128</t>
  </si>
  <si>
    <t>BAIN CAPITAL EUROPE FUND V, SCSP</t>
  </si>
  <si>
    <t>ESTENDO S.P.A.</t>
  </si>
  <si>
    <t>Novara</t>
  </si>
  <si>
    <t>NO0206344</t>
  </si>
  <si>
    <t>ETRO S.P.A.</t>
  </si>
  <si>
    <t>MI2629985</t>
  </si>
  <si>
    <t>L CATTERTON EUROPE IV, SLP</t>
  </si>
  <si>
    <t>EUROGROUP LAMINATIONS S.P.A.</t>
  </si>
  <si>
    <t>MI1805877</t>
  </si>
  <si>
    <t>EZ SERVICE S.R.L.</t>
  </si>
  <si>
    <t>Biella</t>
  </si>
  <si>
    <t>BI0303868</t>
  </si>
  <si>
    <t>MONTERUBELLO SOCIETA' SEMPLICE</t>
  </si>
  <si>
    <t>FACILE.IT S.P.A.</t>
  </si>
  <si>
    <t>MI1989413</t>
  </si>
  <si>
    <t>TANGERINE CAYMAN TOPCO, L.P.</t>
  </si>
  <si>
    <t>TO0890209</t>
  </si>
  <si>
    <t>FEDRIGONI S.P.A.</t>
  </si>
  <si>
    <t>Verona</t>
  </si>
  <si>
    <t>VR0298776</t>
  </si>
  <si>
    <t>BC PARTNERS HOLDINGS LIMITED</t>
  </si>
  <si>
    <t>FI.MO. S.P.A.</t>
  </si>
  <si>
    <t>Brescia</t>
  </si>
  <si>
    <t>BS0101523</t>
  </si>
  <si>
    <t>MRS BARBARA MONTINI</t>
  </si>
  <si>
    <t>FIFTH BEAT SOCIETA' A RESPONSABILITA' LIMITATA</t>
  </si>
  <si>
    <t>Napoli</t>
  </si>
  <si>
    <t>NA0915023</t>
  </si>
  <si>
    <t>EUROPIM</t>
  </si>
  <si>
    <t>FLOS SOCIETA' PER AZIONI</t>
  </si>
  <si>
    <t>BS0144607</t>
  </si>
  <si>
    <t>FM COMPANY S.R.L.</t>
  </si>
  <si>
    <t>Monza e della Brianza</t>
  </si>
  <si>
    <t>MB1862901</t>
  </si>
  <si>
    <t>MR AMBRIOGIO ALBERIO</t>
  </si>
  <si>
    <t>FOODELICIOUS S.R.L.</t>
  </si>
  <si>
    <t>MI2097822</t>
  </si>
  <si>
    <t>WHITE BRIDGE INVESTMENTS S.P.A.</t>
  </si>
  <si>
    <t>FOODNESS S.P.A.</t>
  </si>
  <si>
    <t>Mantova</t>
  </si>
  <si>
    <t>MN0209814</t>
  </si>
  <si>
    <t>FORNO D'ASOLO S.P.A.</t>
  </si>
  <si>
    <t>Treviso</t>
  </si>
  <si>
    <t>TV0172435</t>
  </si>
  <si>
    <t>BCEC X AGGREGATOR LP</t>
  </si>
  <si>
    <t>GARMONT INTERNATIONAL S.R.L.</t>
  </si>
  <si>
    <t>TV0366815</t>
  </si>
  <si>
    <t>GENETIC S.P.A.</t>
  </si>
  <si>
    <t>Salerno</t>
  </si>
  <si>
    <t>SA0314180</t>
  </si>
  <si>
    <t>CVC CAPITAL PARTNERS STRATEGIC OPPORTUNITIES II LIMITED</t>
  </si>
  <si>
    <t>GIOVANNI BOZZETTO S.P.A.</t>
  </si>
  <si>
    <t>Bergamo</t>
  </si>
  <si>
    <t>BG0353254</t>
  </si>
  <si>
    <t>AIMIA INC.</t>
  </si>
  <si>
    <t>GIUSEPPE ZANOTTI S.P.A.</t>
  </si>
  <si>
    <t>Forlì-Cesena</t>
  </si>
  <si>
    <t>FO0238829</t>
  </si>
  <si>
    <t>MR ZANOTTI GIUSEPPE</t>
  </si>
  <si>
    <t>GREEN PACK HOLDING S.R.L.</t>
  </si>
  <si>
    <t>MI2575422</t>
  </si>
  <si>
    <t>MR EUGENIO DE BLASIO</t>
  </si>
  <si>
    <t>GRUPPO MANIFATTURE ITALIANE S.P.A.</t>
  </si>
  <si>
    <t>MI2569856</t>
  </si>
  <si>
    <t>GUALA CLOSURES S.P.A.</t>
  </si>
  <si>
    <t>AL0267641</t>
  </si>
  <si>
    <t>SPECIAL PACKAGING SOLUTIONS OPPORTUNITIES S.C.A.</t>
  </si>
  <si>
    <t>HOWDEN ASSITECA S.P.A.</t>
  </si>
  <si>
    <t>MI1313138</t>
  </si>
  <si>
    <t>HOWDEN GROUP HOLDINGS LIMITED</t>
  </si>
  <si>
    <t>HYDRO HOLDING S.P.A.</t>
  </si>
  <si>
    <t>BO0479046</t>
  </si>
  <si>
    <t>BO0149288</t>
  </si>
  <si>
    <t>IAF NETWORK S.P.A.</t>
  </si>
  <si>
    <t>BS0448778</t>
  </si>
  <si>
    <t>IL FARO QUALITY FISH S.R.L.</t>
  </si>
  <si>
    <t>RN0302125</t>
  </si>
  <si>
    <t>IL FORNAIO DEL CASALE S.P.A.</t>
  </si>
  <si>
    <t>TV0188630</t>
  </si>
  <si>
    <t>ITALIAN STRATEGY PRIVATE EQUITY</t>
  </si>
  <si>
    <t>IL PASTAIO S.P.A.</t>
  </si>
  <si>
    <t>BS0339985</t>
  </si>
  <si>
    <t>MR DAVID LOWELL BELLUCK</t>
  </si>
  <si>
    <t>IN &amp; OUT HOLDING S.P.A.</t>
  </si>
  <si>
    <t>MI2640081</t>
  </si>
  <si>
    <t>INNOVERY SPA</t>
  </si>
  <si>
    <t>MI2501147</t>
  </si>
  <si>
    <t>IPE' S.R.L.</t>
  </si>
  <si>
    <t>MI2609059</t>
  </si>
  <si>
    <t>MR FRANCESCO PALMESANO</t>
  </si>
  <si>
    <t>ISOCLIMA S.P.A.</t>
  </si>
  <si>
    <t>BS0354531</t>
  </si>
  <si>
    <t>BANCO BPM SOCIETA' PER AZIONI</t>
  </si>
  <si>
    <t>ISTITUTO DI VIGILANZA DORIA S.R.L.</t>
  </si>
  <si>
    <t>SA0164837</t>
  </si>
  <si>
    <t>ITALCANDITI S.P.A.</t>
  </si>
  <si>
    <t>BG0213421</t>
  </si>
  <si>
    <t>GLOBAL FOOD INVESTMENTS S.A'R.L</t>
  </si>
  <si>
    <t>ITALCER S.P.A. SOCIETA' BENEFIT</t>
  </si>
  <si>
    <t>RE0081836</t>
  </si>
  <si>
    <t>INVESTINTILE S.P.A.</t>
  </si>
  <si>
    <t>ITALIAN FROZEN FOOD HOLDING S.P.A. O, IN BREVE IFFH S.P.A.</t>
  </si>
  <si>
    <t>MI2537314</t>
  </si>
  <si>
    <t>MINDFUL CAPITAL PARTNERS II S.C.A. SICAR</t>
  </si>
  <si>
    <t>ITALMATCH CHEMICALS S.P.A.</t>
  </si>
  <si>
    <t>MI1862341</t>
  </si>
  <si>
    <t>BAIN CAPITAL EUROPE FUND IV, L.P.</t>
  </si>
  <si>
    <t>ITELYUM GROUP S.R.L.</t>
  </si>
  <si>
    <t>MI2630165</t>
  </si>
  <si>
    <t>VERDE HOLDINGS S.C.A.</t>
  </si>
  <si>
    <t>JAKALA S.P.A. SOCIETA' BENEFIT</t>
  </si>
  <si>
    <t>MI2028139</t>
  </si>
  <si>
    <t>KOVERLUX S.R.L.</t>
  </si>
  <si>
    <t>BG0441892</t>
  </si>
  <si>
    <t>LABWARE S.P.A.</t>
  </si>
  <si>
    <t>Macerata</t>
  </si>
  <si>
    <t>MC0151219</t>
  </si>
  <si>
    <t>LAMINAM S.P.A.</t>
  </si>
  <si>
    <t>MO0332793</t>
  </si>
  <si>
    <t>LETO S.R.L.</t>
  </si>
  <si>
    <t>Caltanissetta</t>
  </si>
  <si>
    <t>CL0053425</t>
  </si>
  <si>
    <t>MR SALVATORE LETO</t>
  </si>
  <si>
    <t>LIMACORPORATE S.P.A.</t>
  </si>
  <si>
    <t>UD0173824</t>
  </si>
  <si>
    <t>EQT FUND VII</t>
  </si>
  <si>
    <t>MARGOT S.P.A.</t>
  </si>
  <si>
    <t>MI2570113</t>
  </si>
  <si>
    <t>MINDFUL CAPITAL PARTNERS III SCA SICAF RAIF</t>
  </si>
  <si>
    <t>MATEC INDUSTRIES SPA</t>
  </si>
  <si>
    <t>MI2652267</t>
  </si>
  <si>
    <t>MEDTECH HOLDING S.P.A.</t>
  </si>
  <si>
    <t>MI2509889</t>
  </si>
  <si>
    <t>METALPRINT S.P.A.</t>
  </si>
  <si>
    <t>BS0198759</t>
  </si>
  <si>
    <t>H.I.G. EUROPE - METALPRINT, LTD</t>
  </si>
  <si>
    <t>MINERVA S.P.A.</t>
  </si>
  <si>
    <t>RM1176372</t>
  </si>
  <si>
    <t>MR ALESSANDRO FRASCHETTI</t>
  </si>
  <si>
    <t>MINERVAHUB S.P.A.</t>
  </si>
  <si>
    <t>MI2529980</t>
  </si>
  <si>
    <t>MINT S.P.A.</t>
  </si>
  <si>
    <t>MI1871588</t>
  </si>
  <si>
    <t>MR PEZZI ANDREA</t>
  </si>
  <si>
    <t>MIPHARM S.P.A.</t>
  </si>
  <si>
    <t>MI1545514</t>
  </si>
  <si>
    <t>MTA S.P.A.</t>
  </si>
  <si>
    <t>Lodi</t>
  </si>
  <si>
    <t>LO0869922</t>
  </si>
  <si>
    <t>MTW HOLDING S.P.A.</t>
  </si>
  <si>
    <t>BG0454140</t>
  </si>
  <si>
    <t>DBAG FUND VIII A (GUERNSEY) L.P.</t>
  </si>
  <si>
    <t>N.T.W. S.R.L.</t>
  </si>
  <si>
    <t>TV0305143</t>
  </si>
  <si>
    <t>NEMBO SECURITY S.R.L.</t>
  </si>
  <si>
    <t>MI2540482</t>
  </si>
  <si>
    <t>WHITE BRIDGE INVESTMENTS III S.P.A.</t>
  </si>
  <si>
    <t>NEOPHARMED GENTILI S.P.A.</t>
  </si>
  <si>
    <t>MI1905235</t>
  </si>
  <si>
    <t>NEONCO S.P.A.</t>
  </si>
  <si>
    <t>NEXI SPA</t>
  </si>
  <si>
    <t>MI2093618</t>
  </si>
  <si>
    <t>NICE FOOTWEAR S.P.A.</t>
  </si>
  <si>
    <t>MI2548152</t>
  </si>
  <si>
    <t>NTC S.R.L.</t>
  </si>
  <si>
    <t>MI1680028</t>
  </si>
  <si>
    <t>NUTKAO HOLDING S.R.L.</t>
  </si>
  <si>
    <t>Cuneo</t>
  </si>
  <si>
    <t>CN0320411</t>
  </si>
  <si>
    <t>AMBROSIA INVESTMENTS S.P.A.</t>
  </si>
  <si>
    <t>O.M.E. - METALLURGICA ERBESE - S.R.L.</t>
  </si>
  <si>
    <t>MI2647374</t>
  </si>
  <si>
    <t>OCS S.P.A.</t>
  </si>
  <si>
    <t>BS0443372</t>
  </si>
  <si>
    <t>MR CORDERO DI MONTEZEMOLO MATTEO</t>
  </si>
  <si>
    <t>OLIMPIA SPLENDID S.P.A.</t>
  </si>
  <si>
    <t>BS0546115</t>
  </si>
  <si>
    <t>MR ROBERTO SACCONE</t>
  </si>
  <si>
    <t>OMNIA TECHNOLOGIES S.P.A.</t>
  </si>
  <si>
    <t>MI2067907</t>
  </si>
  <si>
    <t>INVESTINDUSTRIAL VII L.P.</t>
  </si>
  <si>
    <t>ONETAG S.R.L.</t>
  </si>
  <si>
    <t>MI2542931</t>
  </si>
  <si>
    <t>ONETAG HOLDING S.P.A.</t>
  </si>
  <si>
    <t>OPNET S.P.A.</t>
  </si>
  <si>
    <t>RM1001381</t>
  </si>
  <si>
    <t>JEFFERIES FINANCIAL GROUP INC</t>
  </si>
  <si>
    <t>OPTIMA ITALIA S.P.A.</t>
  </si>
  <si>
    <t>NA0618813</t>
  </si>
  <si>
    <t>OPTIMA HOLDING S.P.A.</t>
  </si>
  <si>
    <t>OVERIT S.P.A.</t>
  </si>
  <si>
    <t>Pordenone</t>
  </si>
  <si>
    <t>PN0073366</t>
  </si>
  <si>
    <t>P &amp; P LIGHTING S.R.L.</t>
  </si>
  <si>
    <t>MI2534142</t>
  </si>
  <si>
    <t>PHOENIX INTERNATIONAL S.P.A.</t>
  </si>
  <si>
    <t>BG0405858</t>
  </si>
  <si>
    <t>MR PROVERA GIUSEPPE TRONCHETTI</t>
  </si>
  <si>
    <t>PIBIPLAST S.P.A.</t>
  </si>
  <si>
    <t>RE0315395</t>
  </si>
  <si>
    <t>PINALLI SRL</t>
  </si>
  <si>
    <t>MI2052155</t>
  </si>
  <si>
    <t>HIG GLOBAL CAPITAL PARTNERS GP BVI LTD</t>
  </si>
  <si>
    <t>PRIMA INDUSTRIE - S.P.A.</t>
  </si>
  <si>
    <t>TO0582421</t>
  </si>
  <si>
    <t>ATTO SARL</t>
  </si>
  <si>
    <t>RCF GROUP S.P.A.</t>
  </si>
  <si>
    <t>RE0264326</t>
  </si>
  <si>
    <t>MI0401832</t>
  </si>
  <si>
    <t>CVC CAPITAL PARTNERS VII (A) L.P.</t>
  </si>
  <si>
    <t>REEVO MSP S.R.L.</t>
  </si>
  <si>
    <t>MI2517670</t>
  </si>
  <si>
    <t>REMAZEL ENGINEERING S.P.A.</t>
  </si>
  <si>
    <t>MI1794737</t>
  </si>
  <si>
    <t>MPM ADVISORS</t>
  </si>
  <si>
    <t>RGI SPA</t>
  </si>
  <si>
    <t>MI1631931</t>
  </si>
  <si>
    <t>CVC CAPITAL PARTNERS VIII LIMITED</t>
  </si>
  <si>
    <t>RICHETTI S.P.A.</t>
  </si>
  <si>
    <t>MI2672948</t>
  </si>
  <si>
    <t>RINO MASTROTTO GROUP S.P.A.</t>
  </si>
  <si>
    <t>VI0269296</t>
  </si>
  <si>
    <t>RIVA E MARIANI GROUP SOCIETA' PER AZIONI</t>
  </si>
  <si>
    <t>MI1242143</t>
  </si>
  <si>
    <t>SANTI S.R.L.</t>
  </si>
  <si>
    <t>BS0206447</t>
  </si>
  <si>
    <t>SE.RI.NEX S.R.L.</t>
  </si>
  <si>
    <t>Lecco</t>
  </si>
  <si>
    <t>LC0222451</t>
  </si>
  <si>
    <t>FININT S.P.A.</t>
  </si>
  <si>
    <t>SECURITY LAB S.R.L.</t>
  </si>
  <si>
    <t>MI1948758</t>
  </si>
  <si>
    <t>SELEMATIC - S.P.A. -</t>
  </si>
  <si>
    <t>SA0165245</t>
  </si>
  <si>
    <t>SELINI S.R.L.</t>
  </si>
  <si>
    <t>PN0095738</t>
  </si>
  <si>
    <t>SELLE ROYAL GROUP S.P.A.</t>
  </si>
  <si>
    <t>VI0153541</t>
  </si>
  <si>
    <t>AUGUST, 21 HOLDING S.P.A.</t>
  </si>
  <si>
    <t>SERGIO ROSSI SPA</t>
  </si>
  <si>
    <t>FO0287636</t>
  </si>
  <si>
    <t>MRS GUANGCHANG GUO</t>
  </si>
  <si>
    <t>SEVEN S.P.A.</t>
  </si>
  <si>
    <t>Trento</t>
  </si>
  <si>
    <t>TN0106862</t>
  </si>
  <si>
    <t>SICIT S.R.L.</t>
  </si>
  <si>
    <t>MC0096527</t>
  </si>
  <si>
    <t>SIFI S.P.A.</t>
  </si>
  <si>
    <t>BO0234555</t>
  </si>
  <si>
    <t>TRUSTEE OF SOFIR TRUSTS COMPANY - S.R.L.</t>
  </si>
  <si>
    <t>SO.MA.CI.S. - S.P.A. -</t>
  </si>
  <si>
    <t>MI2109626</t>
  </si>
  <si>
    <t>CHEQUERS &amp; ASSOCIES</t>
  </si>
  <si>
    <t>SPECIAL FLANGES SOCIETA' PER AZIONI</t>
  </si>
  <si>
    <t>MB1858396</t>
  </si>
  <si>
    <t>TARGA TELEMATICS S.P.A.</t>
  </si>
  <si>
    <t>TV0333124</t>
  </si>
  <si>
    <t>TCH S.R.L.</t>
  </si>
  <si>
    <t>VI0360436</t>
  </si>
  <si>
    <t>TECNO COVER S.R.L.</t>
  </si>
  <si>
    <t>VI0303816</t>
  </si>
  <si>
    <t>TEST INDUSTRY S.R.L.</t>
  </si>
  <si>
    <t>MI2579272</t>
  </si>
  <si>
    <t>TESTING S.R.L.</t>
  </si>
  <si>
    <t>MO0375838</t>
  </si>
  <si>
    <t>TFM AUTOMOTIVE &amp; INDUSTRY S.P.A.</t>
  </si>
  <si>
    <t>PD0340401</t>
  </si>
  <si>
    <t>TRAMEC S.R.L.</t>
  </si>
  <si>
    <t>MI2639703</t>
  </si>
  <si>
    <t>TRIME S.R.L.</t>
  </si>
  <si>
    <t>MI0995049</t>
  </si>
  <si>
    <t>U-POWER GROUP S.P.A.</t>
  </si>
  <si>
    <t>NO0163970</t>
  </si>
  <si>
    <t>UNI GASKET S.R.L.</t>
  </si>
  <si>
    <t>BG0238520</t>
  </si>
  <si>
    <t>UTECO CONVERTING S.P.A.</t>
  </si>
  <si>
    <t>VR0307791</t>
  </si>
  <si>
    <t>VAIMO S.P.A. SOCIETA' BENEFIT</t>
  </si>
  <si>
    <t>MO0362470</t>
  </si>
  <si>
    <t>ITALIAN RESTAURANT HOLDING S.À R.L.</t>
  </si>
  <si>
    <t>VERTITEX S.P.A.</t>
  </si>
  <si>
    <t>CO0332936</t>
  </si>
  <si>
    <t>VITTORIA S.P.A.</t>
  </si>
  <si>
    <t>BG0253373</t>
  </si>
  <si>
    <t>TELEMOS JERSEY LIMITED</t>
  </si>
  <si>
    <t>WAICO S.R.L.</t>
  </si>
  <si>
    <t>VI0399347</t>
  </si>
  <si>
    <t>WAYCAP S.P.A.</t>
  </si>
  <si>
    <t>Venezia</t>
  </si>
  <si>
    <t>VE0416588</t>
  </si>
  <si>
    <t>WISYCOM S.R.L.</t>
  </si>
  <si>
    <t>PD0452047</t>
  </si>
  <si>
    <t>WITOR'S S.P.A.</t>
  </si>
  <si>
    <t>Cremona</t>
  </si>
  <si>
    <t>CR0106980</t>
  </si>
  <si>
    <t>YMENSO S.P.A.</t>
  </si>
  <si>
    <t>MI2640828</t>
  </si>
  <si>
    <t>MILLEFILI S.P.A.</t>
  </si>
  <si>
    <t>RN0032833</t>
  </si>
  <si>
    <t>MO0287408</t>
  </si>
  <si>
    <t>REF V SPARKLING TOPCO S.À R.L.</t>
  </si>
  <si>
    <t>ARMONIA SGR</t>
  </si>
  <si>
    <t xml:space="preserve">ARDIAN </t>
  </si>
  <si>
    <t xml:space="preserve">WISE EQUITY SGR </t>
  </si>
  <si>
    <t>INVESTINDUSTRIAL</t>
  </si>
  <si>
    <t>NB RENAISSANCE PARTNERS</t>
  </si>
  <si>
    <t xml:space="preserve">21 INVEST </t>
  </si>
  <si>
    <t>H.I.G. EUROPE  DGS</t>
  </si>
  <si>
    <t>PALLADIO HOLDING</t>
  </si>
  <si>
    <t>RIVERSIDE</t>
  </si>
  <si>
    <t>CHEQUERS CAPITAL</t>
  </si>
  <si>
    <t xml:space="preserve">CVC CAPITAL PARTNERS </t>
  </si>
  <si>
    <t>IGI Private Equity SGR</t>
  </si>
  <si>
    <t>TIKEHAU CAPITAL</t>
  </si>
  <si>
    <t xml:space="preserve">ALTO PARTNERS SGR </t>
  </si>
  <si>
    <t xml:space="preserve">ALPHA PRIVATE EQUITY </t>
  </si>
  <si>
    <t xml:space="preserve">L CATTERTON </t>
  </si>
  <si>
    <t xml:space="preserve">XENON PRIVATE EQUITY </t>
  </si>
  <si>
    <t xml:space="preserve">BC PARTNERS </t>
  </si>
  <si>
    <t xml:space="preserve">MINDFUL CAPITAL PARTNERS </t>
  </si>
  <si>
    <t xml:space="preserve">BAIN CAPITAL </t>
  </si>
  <si>
    <t>RIELLO INVESTIMENTI PARTNERS</t>
  </si>
  <si>
    <t xml:space="preserve">EQT </t>
  </si>
  <si>
    <t xml:space="preserve">WHITE BRIDGE INVESTMENTS </t>
  </si>
  <si>
    <t>Green Arrow Capital SGR</t>
  </si>
  <si>
    <t>AZIMUT LIBERA IMPRESA SGR</t>
  </si>
  <si>
    <t xml:space="preserve">DBAG </t>
  </si>
  <si>
    <t>JEFFERIES</t>
  </si>
  <si>
    <t xml:space="preserve">FININT </t>
  </si>
  <si>
    <t>Private Equity Fund</t>
  </si>
  <si>
    <t>Portfolio Company</t>
  </si>
  <si>
    <t>Financial Distress</t>
  </si>
  <si>
    <t>CCIAA Number</t>
  </si>
  <si>
    <t>Province</t>
  </si>
  <si>
    <t>Last B/S</t>
  </si>
  <si>
    <t>NetDebt/EBITDA
2019</t>
  </si>
  <si>
    <t>NetDebt/EBITDA
2020</t>
  </si>
  <si>
    <t>NetDebt/EBITDA
2021</t>
  </si>
  <si>
    <t>NetDebt/EBITDA
2022</t>
  </si>
  <si>
    <t>EBITDA
(k€)
2022</t>
  </si>
  <si>
    <t>EBITDA
(k€)
2021</t>
  </si>
  <si>
    <t>EBITDA
(k€)
2020</t>
  </si>
  <si>
    <t>EBITDA
(k€)
2019</t>
  </si>
  <si>
    <t>Net Profit
(k€)
2022</t>
  </si>
  <si>
    <t>Net Profit
(k€)
2021</t>
  </si>
  <si>
    <t>Net Profit
(k€)
2020</t>
  </si>
  <si>
    <t>Net Profit
(k€)
2019</t>
  </si>
  <si>
    <t>Net Debt
(k€)
2022</t>
  </si>
  <si>
    <t>Net Debt
(k€)
2021</t>
  </si>
  <si>
    <t>Net Debt
(k€)
2020</t>
  </si>
  <si>
    <t>Net Debt
(k€)
2019</t>
  </si>
  <si>
    <t>Stockholders Equity
(k€)
2022</t>
  </si>
  <si>
    <t>Stockholders Equity
(k€)
2021</t>
  </si>
  <si>
    <t>Stockholders Equity
(k€)
2020</t>
  </si>
  <si>
    <t>Stockholders Equity
(k€)
2019</t>
  </si>
  <si>
    <t>Global Reference Shareholder</t>
  </si>
  <si>
    <t>Direct Share %</t>
  </si>
  <si>
    <t>Total Share %</t>
  </si>
  <si>
    <t>Companies in Financial Distress</t>
  </si>
  <si>
    <t xml:space="preserve">CASA VINICOLA ZONIN S.P.A. </t>
  </si>
  <si>
    <t xml:space="preserve">ALTO PARTNERS SGR S.P.A. </t>
  </si>
  <si>
    <t>CONSILIUM SGR P.A.</t>
  </si>
  <si>
    <t>SO.FI.M.A. S.P.A.</t>
  </si>
  <si>
    <t>I.M.A. INDUSTRIA MACCHINE AUTOMATICHE S.P.A.</t>
  </si>
  <si>
    <t>RECORDATI S.P.A.</t>
  </si>
  <si>
    <t>FB POLI DI MARCO POLI E C. S.A.P.A.</t>
  </si>
  <si>
    <t>FARMACEUTICI PROCEMSA S.P.A. SB</t>
  </si>
  <si>
    <t>AKSIA GROUP SGR S.P.A.</t>
  </si>
  <si>
    <t>LA GALVANINA S.P.A.</t>
  </si>
  <si>
    <t xml:space="preserve">E.M.S. EURO MANAGEMENT SERVICES S.P.A. </t>
  </si>
  <si>
    <t xml:space="preserve">WISE EQUITY SGR S.P.A. </t>
  </si>
  <si>
    <t>UNIONE FIDUCIARIA S.P.A.</t>
  </si>
  <si>
    <t>Revenue (k€) 2022</t>
  </si>
  <si>
    <t>Revenue (k€) 2020</t>
  </si>
  <si>
    <t>Revenue (k€) 2021</t>
  </si>
  <si>
    <t>Revenue (k€) 2019</t>
  </si>
  <si>
    <t>Interest Coverage Ratio= EBIT/Interest Paid</t>
  </si>
  <si>
    <t>Employees</t>
  </si>
  <si>
    <t>n.d.</t>
  </si>
  <si>
    <t>Tax Code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</si>
</sst>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;\(#,##0.0\);\-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0"/>
      <name val="Times New Roman"/>
      <family val="1"/>
    </font>
    <font>
      <sz val="10"/>
      <color theme="1"/>
      <name val="Times New Roman"/>
      <family val="1"/>
    </font>
    <font>
      <b/>
      <sz val="10"/>
      <color theme="4" tint="-0.499984740745262"/>
      <name val="Times New Roman"/>
      <family val="1"/>
    </font>
    <font>
      <b/>
      <sz val="10"/>
      <color theme="1"/>
      <name val="Times New Roman"/>
      <family val="1"/>
    </font>
    <font>
      <sz val="10"/>
      <color rgb="FF0000FF"/>
      <name val="Times New Roman"/>
      <family val="1"/>
    </font>
    <font>
      <sz val="10"/>
      <color indexed="6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9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left" vertical="center"/>
    </xf>
    <xf numFmtId="164" fontId="7" fillId="3" borderId="1" xfId="0" applyNumberFormat="1" applyFont="1" applyFill="1" applyBorder="1" applyAlignment="1">
      <alignment horizontal="left"/>
    </xf>
    <xf numFmtId="164" fontId="4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61"/>
  <sheetViews>
    <sheetView showGridLines="0" tabSelected="1" zoomScale="80" zoomScaleNormal="80" workbookViewId="0">
      <pane xSplit="8" ySplit="1" topLeftCell="Y136" activePane="bottomRight" state="frozen"/>
      <selection pane="topRight" activeCell="I1" sqref="I1"/>
      <selection pane="bottomLeft" activeCell="A2" sqref="A2"/>
      <selection pane="bottomRight" activeCell="Z155" sqref="Z155"/>
    </sheetView>
  </sheetViews>
  <sheetFormatPr defaultRowHeight="13" x14ac:dyDescent="0.35"/>
  <cols>
    <col min="1" max="95" width="12.6328125" style="4" customWidth="1"/>
    <col min="96" max="16384" width="8.7265625" style="4"/>
  </cols>
  <sheetData>
    <row r="1" spans="1:95" ht="14.5" customHeight="1" x14ac:dyDescent="0.35">
      <c r="A1" s="2" t="s">
        <v>477</v>
      </c>
      <c r="B1" s="2"/>
      <c r="C1" s="2"/>
      <c r="D1" s="3" t="s">
        <v>478</v>
      </c>
      <c r="E1" s="3"/>
      <c r="F1" s="3"/>
      <c r="G1" s="3"/>
      <c r="H1" s="3" t="s">
        <v>479</v>
      </c>
      <c r="I1" s="3"/>
      <c r="J1" s="3" t="s">
        <v>527</v>
      </c>
      <c r="K1" s="3"/>
      <c r="L1" s="3" t="s">
        <v>480</v>
      </c>
      <c r="M1" s="3"/>
      <c r="N1" s="3" t="s">
        <v>481</v>
      </c>
      <c r="O1" s="3"/>
      <c r="P1" s="3" t="s">
        <v>482</v>
      </c>
      <c r="Q1" s="3" t="s">
        <v>525</v>
      </c>
      <c r="R1" s="3" t="s">
        <v>520</v>
      </c>
      <c r="S1" s="3"/>
      <c r="T1" s="3" t="s">
        <v>522</v>
      </c>
      <c r="U1" s="3"/>
      <c r="V1" s="3" t="s">
        <v>521</v>
      </c>
      <c r="W1" s="3"/>
      <c r="X1" s="3" t="s">
        <v>523</v>
      </c>
      <c r="Y1" s="3"/>
      <c r="Z1" s="3" t="s">
        <v>486</v>
      </c>
      <c r="AA1" s="3"/>
      <c r="AB1" s="3" t="s">
        <v>485</v>
      </c>
      <c r="AC1" s="3"/>
      <c r="AD1" s="3" t="s">
        <v>484</v>
      </c>
      <c r="AE1" s="3"/>
      <c r="AF1" s="3" t="s">
        <v>483</v>
      </c>
      <c r="AG1" s="3"/>
      <c r="AH1" s="3" t="s">
        <v>487</v>
      </c>
      <c r="AI1" s="3"/>
      <c r="AJ1" s="3" t="s">
        <v>488</v>
      </c>
      <c r="AK1" s="3"/>
      <c r="AL1" s="3" t="s">
        <v>489</v>
      </c>
      <c r="AM1" s="3"/>
      <c r="AN1" s="3" t="s">
        <v>490</v>
      </c>
      <c r="AO1" s="3"/>
      <c r="AP1" s="3" t="s">
        <v>495</v>
      </c>
      <c r="AQ1" s="3"/>
      <c r="AR1" s="3" t="s">
        <v>496</v>
      </c>
      <c r="AS1" s="3"/>
      <c r="AT1" s="3" t="s">
        <v>497</v>
      </c>
      <c r="AU1" s="3"/>
      <c r="AV1" s="3" t="s">
        <v>498</v>
      </c>
      <c r="AW1" s="3"/>
      <c r="AX1" s="3" t="s">
        <v>4</v>
      </c>
      <c r="AY1" s="3"/>
      <c r="AZ1" s="3" t="s">
        <v>5</v>
      </c>
      <c r="BA1" s="3"/>
      <c r="BB1" s="3" t="s">
        <v>6</v>
      </c>
      <c r="BC1" s="3"/>
      <c r="BD1" s="3" t="s">
        <v>7</v>
      </c>
      <c r="BE1" s="3"/>
      <c r="BF1" s="3" t="s">
        <v>0</v>
      </c>
      <c r="BG1" s="3"/>
      <c r="BH1" s="3"/>
      <c r="BI1" s="3" t="s">
        <v>1</v>
      </c>
      <c r="BJ1" s="3"/>
      <c r="BK1" s="3"/>
      <c r="BL1" s="3" t="s">
        <v>2</v>
      </c>
      <c r="BM1" s="3"/>
      <c r="BN1" s="3"/>
      <c r="BO1" s="3" t="s">
        <v>3</v>
      </c>
      <c r="BP1" s="3"/>
      <c r="BQ1" s="3"/>
      <c r="BR1" s="3" t="s">
        <v>499</v>
      </c>
      <c r="BS1" s="3"/>
      <c r="BT1" s="3"/>
      <c r="BU1" s="3" t="s">
        <v>500</v>
      </c>
      <c r="BV1" s="3"/>
      <c r="BW1" s="3"/>
      <c r="BX1" s="3" t="s">
        <v>501</v>
      </c>
      <c r="BY1" s="3"/>
      <c r="BZ1" s="3"/>
      <c r="CA1" s="3" t="s">
        <v>502</v>
      </c>
      <c r="CB1" s="3"/>
      <c r="CC1" s="3"/>
      <c r="CD1" s="3" t="s">
        <v>491</v>
      </c>
      <c r="CE1" s="3"/>
      <c r="CF1" s="3" t="s">
        <v>492</v>
      </c>
      <c r="CG1" s="3"/>
      <c r="CH1" s="3" t="s">
        <v>493</v>
      </c>
      <c r="CI1" s="3"/>
      <c r="CJ1" s="3" t="s">
        <v>494</v>
      </c>
      <c r="CK1" s="3"/>
      <c r="CL1" s="3" t="s">
        <v>503</v>
      </c>
      <c r="CM1" s="3"/>
      <c r="CN1" s="3"/>
      <c r="CO1" s="3"/>
      <c r="CP1" s="3" t="s">
        <v>504</v>
      </c>
      <c r="CQ1" s="3" t="s">
        <v>505</v>
      </c>
    </row>
    <row r="2" spans="1:95" ht="14.5" customHeight="1" x14ac:dyDescent="0.35">
      <c r="A2" s="5" t="s">
        <v>454</v>
      </c>
      <c r="B2" s="5"/>
      <c r="C2" s="5"/>
      <c r="D2" s="6" t="s">
        <v>31</v>
      </c>
      <c r="E2" s="6"/>
      <c r="F2" s="6"/>
      <c r="G2" s="6"/>
      <c r="H2" s="7" t="str">
        <f>IF(AND(OR(R2&gt;Parameters!$E$1,T2&gt;Parameters!$E$1),OR(Z2&gt;Parameters!$E$2,Map!AB2&gt;Parameters!$E$2,AD2&gt;Parameters!$E$2)),"Distress","")</f>
        <v/>
      </c>
      <c r="I2" s="7"/>
      <c r="J2" s="8">
        <v>1828900306</v>
      </c>
      <c r="K2" s="8"/>
      <c r="L2" s="8" t="s">
        <v>33</v>
      </c>
      <c r="M2" s="8"/>
      <c r="N2" s="9" t="s">
        <v>32</v>
      </c>
      <c r="O2" s="9"/>
      <c r="P2" s="10">
        <v>44926</v>
      </c>
      <c r="Q2" s="11">
        <v>307</v>
      </c>
      <c r="R2" s="12">
        <v>81482</v>
      </c>
      <c r="S2" s="12"/>
      <c r="T2" s="12">
        <v>40542</v>
      </c>
      <c r="U2" s="12"/>
      <c r="V2" s="12"/>
      <c r="W2" s="12"/>
      <c r="X2" s="12"/>
      <c r="Y2" s="12"/>
      <c r="Z2" s="12">
        <v>1.8191622309650544</v>
      </c>
      <c r="AA2" s="12"/>
      <c r="AB2" s="12">
        <v>1.5049539170506911</v>
      </c>
      <c r="AC2" s="12"/>
      <c r="AD2" s="12">
        <v>0</v>
      </c>
      <c r="AE2" s="12"/>
      <c r="AF2" s="12">
        <v>0</v>
      </c>
      <c r="AG2" s="12"/>
      <c r="AH2" s="12">
        <v>21605</v>
      </c>
      <c r="AI2" s="12"/>
      <c r="AJ2" s="12">
        <v>8680</v>
      </c>
      <c r="AK2" s="12"/>
      <c r="AL2" s="12"/>
      <c r="AM2" s="12"/>
      <c r="AN2" s="12"/>
      <c r="AO2" s="12"/>
      <c r="AP2" s="12">
        <v>39303</v>
      </c>
      <c r="AQ2" s="12"/>
      <c r="AR2" s="12">
        <v>13063</v>
      </c>
      <c r="AS2" s="12"/>
      <c r="AT2" s="12"/>
      <c r="AU2" s="12"/>
      <c r="AV2" s="12"/>
      <c r="AW2" s="12"/>
      <c r="AX2" s="12">
        <v>0.89</v>
      </c>
      <c r="AY2" s="12"/>
      <c r="AZ2" s="12">
        <v>0.63000000000000012</v>
      </c>
      <c r="BA2" s="12"/>
      <c r="BB2" s="12"/>
      <c r="BC2" s="12"/>
      <c r="BD2" s="12"/>
      <c r="BE2" s="12"/>
      <c r="BF2" s="12">
        <v>13.428571428571429</v>
      </c>
      <c r="BG2" s="12"/>
      <c r="BH2" s="12"/>
      <c r="BI2" s="12">
        <v>8.2581967213114762</v>
      </c>
      <c r="BJ2" s="12"/>
      <c r="BK2" s="12"/>
      <c r="BL2" s="12"/>
      <c r="BM2" s="12"/>
      <c r="BN2" s="12"/>
      <c r="BO2" s="12"/>
      <c r="BP2" s="12"/>
      <c r="BQ2" s="12"/>
      <c r="BR2" s="12">
        <v>57535</v>
      </c>
      <c r="BS2" s="12"/>
      <c r="BT2" s="12"/>
      <c r="BU2" s="12">
        <v>39264</v>
      </c>
      <c r="BV2" s="12"/>
      <c r="BW2" s="12"/>
      <c r="BX2" s="12"/>
      <c r="BY2" s="12"/>
      <c r="BZ2" s="12"/>
      <c r="CA2" s="12"/>
      <c r="CB2" s="12"/>
      <c r="CC2" s="12"/>
      <c r="CD2" s="12">
        <v>12145</v>
      </c>
      <c r="CE2" s="12"/>
      <c r="CF2" s="12">
        <v>4588</v>
      </c>
      <c r="CG2" s="12"/>
      <c r="CH2" s="12"/>
      <c r="CI2" s="12"/>
      <c r="CJ2" s="12"/>
      <c r="CK2" s="12"/>
      <c r="CL2" s="9" t="s">
        <v>34</v>
      </c>
      <c r="CM2" s="9"/>
      <c r="CN2" s="9"/>
      <c r="CO2" s="9"/>
      <c r="CP2" s="8" t="s">
        <v>12</v>
      </c>
      <c r="CQ2" s="8"/>
    </row>
    <row r="3" spans="1:95" ht="14.5" customHeight="1" x14ac:dyDescent="0.35">
      <c r="A3" s="5" t="s">
        <v>454</v>
      </c>
      <c r="B3" s="5"/>
      <c r="C3" s="5"/>
      <c r="D3" s="6" t="s">
        <v>507</v>
      </c>
      <c r="E3" s="6"/>
      <c r="F3" s="6"/>
      <c r="G3" s="6"/>
      <c r="H3" s="7" t="str">
        <f>IF(AND(OR(R3&gt;Parameters!$E$1,T3&gt;Parameters!$E$1),OR(Z3&gt;Parameters!$E$2,Map!AB3&gt;Parameters!$E$2,AD3&gt;Parameters!$E$2)),"Distress","")</f>
        <v>Distress</v>
      </c>
      <c r="I3" s="7"/>
      <c r="J3" s="8">
        <v>152380242</v>
      </c>
      <c r="K3" s="8"/>
      <c r="L3" s="8" t="s">
        <v>84</v>
      </c>
      <c r="M3" s="8"/>
      <c r="N3" s="9" t="s">
        <v>83</v>
      </c>
      <c r="O3" s="9"/>
      <c r="P3" s="10">
        <v>44926</v>
      </c>
      <c r="Q3" s="11">
        <v>509</v>
      </c>
      <c r="R3" s="12">
        <v>200068.98300000001</v>
      </c>
      <c r="S3" s="12"/>
      <c r="T3" s="12">
        <v>198514.30499999999</v>
      </c>
      <c r="U3" s="12"/>
      <c r="V3" s="12">
        <v>178316.367</v>
      </c>
      <c r="W3" s="12"/>
      <c r="X3" s="12">
        <v>196562.959</v>
      </c>
      <c r="Y3" s="12"/>
      <c r="Z3" s="12">
        <v>6.049868979282663</v>
      </c>
      <c r="AA3" s="12"/>
      <c r="AB3" s="12">
        <v>7.2964926385957147</v>
      </c>
      <c r="AC3" s="12"/>
      <c r="AD3" s="12">
        <v>-44.310573661562124</v>
      </c>
      <c r="AE3" s="12"/>
      <c r="AF3" s="12">
        <v>4.8475150318480393</v>
      </c>
      <c r="AG3" s="12"/>
      <c r="AH3" s="12">
        <v>13919.936</v>
      </c>
      <c r="AI3" s="12"/>
      <c r="AJ3" s="12">
        <v>12259.957</v>
      </c>
      <c r="AK3" s="12"/>
      <c r="AL3" s="12">
        <v>-2111.4540000000002</v>
      </c>
      <c r="AM3" s="12"/>
      <c r="AN3" s="12">
        <v>19267.591</v>
      </c>
      <c r="AO3" s="12"/>
      <c r="AP3" s="12">
        <v>84213.789000000004</v>
      </c>
      <c r="AQ3" s="12"/>
      <c r="AR3" s="12">
        <v>89454.686000000002</v>
      </c>
      <c r="AS3" s="12"/>
      <c r="AT3" s="12">
        <v>93559.737999999998</v>
      </c>
      <c r="AU3" s="12"/>
      <c r="AV3" s="12">
        <v>93399.937000000005</v>
      </c>
      <c r="AW3" s="12"/>
      <c r="AX3" s="12">
        <v>0.51</v>
      </c>
      <c r="AY3" s="12"/>
      <c r="AZ3" s="12">
        <v>0.57000000000000006</v>
      </c>
      <c r="BA3" s="12"/>
      <c r="BB3" s="12">
        <v>0.62000000000000011</v>
      </c>
      <c r="BC3" s="12"/>
      <c r="BD3" s="12">
        <v>0.67000000000000015</v>
      </c>
      <c r="BE3" s="12"/>
      <c r="BF3" s="12">
        <v>0.10371539155833408</v>
      </c>
      <c r="BG3" s="12"/>
      <c r="BH3" s="12"/>
      <c r="BI3" s="12">
        <v>9.3619108865114611E-2</v>
      </c>
      <c r="BJ3" s="12"/>
      <c r="BK3" s="12"/>
      <c r="BL3" s="12">
        <v>-2.1506952725499833</v>
      </c>
      <c r="BM3" s="12"/>
      <c r="BN3" s="12"/>
      <c r="BO3" s="12">
        <v>1.1563684253078121</v>
      </c>
      <c r="BP3" s="12"/>
      <c r="BQ3" s="12"/>
      <c r="BR3" s="12">
        <v>244814.505</v>
      </c>
      <c r="BS3" s="12"/>
      <c r="BT3" s="12"/>
      <c r="BU3" s="12">
        <v>241183.421</v>
      </c>
      <c r="BV3" s="12"/>
      <c r="BW3" s="12"/>
      <c r="BX3" s="12">
        <v>242260.54399999999</v>
      </c>
      <c r="BY3" s="12"/>
      <c r="BZ3" s="12"/>
      <c r="CA3" s="12">
        <v>220452.973</v>
      </c>
      <c r="CB3" s="12"/>
      <c r="CC3" s="12"/>
      <c r="CD3" s="12">
        <v>-2332.6329999999998</v>
      </c>
      <c r="CE3" s="12"/>
      <c r="CF3" s="12">
        <v>-5100.8469999999998</v>
      </c>
      <c r="CG3" s="12"/>
      <c r="CH3" s="12">
        <v>20724.633999999998</v>
      </c>
      <c r="CI3" s="12"/>
      <c r="CJ3" s="12">
        <v>1030.3440000000001</v>
      </c>
      <c r="CK3" s="12"/>
      <c r="CL3" s="9" t="s">
        <v>507</v>
      </c>
      <c r="CM3" s="9"/>
      <c r="CN3" s="9"/>
      <c r="CO3" s="9"/>
      <c r="CP3" s="8">
        <v>100</v>
      </c>
      <c r="CQ3" s="8">
        <v>100</v>
      </c>
    </row>
    <row r="4" spans="1:95" ht="14.5" customHeight="1" x14ac:dyDescent="0.35">
      <c r="A4" s="5" t="s">
        <v>454</v>
      </c>
      <c r="B4" s="5"/>
      <c r="C4" s="5"/>
      <c r="D4" s="6" t="s">
        <v>144</v>
      </c>
      <c r="E4" s="6"/>
      <c r="F4" s="6"/>
      <c r="G4" s="6"/>
      <c r="H4" s="7" t="str">
        <f>IF(AND(OR(R4&gt;Parameters!$E$1,T4&gt;Parameters!$E$1),OR(Z4&gt;Parameters!$E$2,Map!AB4&gt;Parameters!$E$2,AD4&gt;Parameters!$E$2)),"Distress","")</f>
        <v/>
      </c>
      <c r="I4" s="7"/>
      <c r="J4" s="8">
        <v>2799730243</v>
      </c>
      <c r="K4" s="8"/>
      <c r="L4" s="8" t="s">
        <v>145</v>
      </c>
      <c r="M4" s="8"/>
      <c r="N4" s="9" t="s">
        <v>83</v>
      </c>
      <c r="O4" s="9"/>
      <c r="P4" s="10">
        <v>44926</v>
      </c>
      <c r="Q4" s="11">
        <v>194</v>
      </c>
      <c r="R4" s="12">
        <v>73155</v>
      </c>
      <c r="S4" s="12"/>
      <c r="T4" s="12">
        <v>57744.421999999999</v>
      </c>
      <c r="U4" s="12"/>
      <c r="V4" s="12"/>
      <c r="W4" s="12"/>
      <c r="X4" s="12"/>
      <c r="Y4" s="12"/>
      <c r="Z4" s="12">
        <v>1.4941491737382759</v>
      </c>
      <c r="AA4" s="12"/>
      <c r="AB4" s="12">
        <v>-0.13799778634510745</v>
      </c>
      <c r="AC4" s="12"/>
      <c r="AD4" s="12">
        <v>0</v>
      </c>
      <c r="AE4" s="12"/>
      <c r="AF4" s="12">
        <v>0</v>
      </c>
      <c r="AG4" s="12"/>
      <c r="AH4" s="12">
        <v>11195</v>
      </c>
      <c r="AI4" s="12"/>
      <c r="AJ4" s="12">
        <v>8522.5570000000007</v>
      </c>
      <c r="AK4" s="12"/>
      <c r="AL4" s="12"/>
      <c r="AM4" s="12"/>
      <c r="AN4" s="12"/>
      <c r="AO4" s="12"/>
      <c r="AP4" s="12">
        <v>16727</v>
      </c>
      <c r="AQ4" s="12"/>
      <c r="AR4" s="12">
        <v>-1176.0940000000001</v>
      </c>
      <c r="AS4" s="12"/>
      <c r="AT4" s="12"/>
      <c r="AU4" s="12"/>
      <c r="AV4" s="12"/>
      <c r="AW4" s="12"/>
      <c r="AX4" s="12">
        <v>0.63000000000000012</v>
      </c>
      <c r="AY4" s="12"/>
      <c r="AZ4" s="12">
        <v>0.51</v>
      </c>
      <c r="BA4" s="12"/>
      <c r="BB4" s="12"/>
      <c r="BC4" s="12"/>
      <c r="BD4" s="12"/>
      <c r="BE4" s="12"/>
      <c r="BF4" s="12">
        <v>13.19281914893617</v>
      </c>
      <c r="BG4" s="12"/>
      <c r="BH4" s="12"/>
      <c r="BI4" s="12">
        <v>32.887440229803026</v>
      </c>
      <c r="BJ4" s="12"/>
      <c r="BK4" s="12"/>
      <c r="BL4" s="12"/>
      <c r="BM4" s="12"/>
      <c r="BN4" s="12"/>
      <c r="BO4" s="12"/>
      <c r="BP4" s="12"/>
      <c r="BQ4" s="12"/>
      <c r="BR4" s="12">
        <v>46271</v>
      </c>
      <c r="BS4" s="12"/>
      <c r="BT4" s="12"/>
      <c r="BU4" s="12">
        <v>28323.234</v>
      </c>
      <c r="BV4" s="12"/>
      <c r="BW4" s="12"/>
      <c r="BX4" s="12"/>
      <c r="BY4" s="12"/>
      <c r="BZ4" s="12"/>
      <c r="CA4" s="12"/>
      <c r="CB4" s="12"/>
      <c r="CC4" s="12"/>
      <c r="CD4" s="12">
        <v>6870</v>
      </c>
      <c r="CE4" s="12"/>
      <c r="CF4" s="12">
        <v>2436.94</v>
      </c>
      <c r="CG4" s="12"/>
      <c r="CH4" s="12"/>
      <c r="CI4" s="12"/>
      <c r="CJ4" s="12"/>
      <c r="CK4" s="12"/>
      <c r="CL4" s="9" t="s">
        <v>34</v>
      </c>
      <c r="CM4" s="9"/>
      <c r="CN4" s="9"/>
      <c r="CO4" s="9"/>
      <c r="CP4" s="8" t="s">
        <v>12</v>
      </c>
      <c r="CQ4" s="8"/>
    </row>
    <row r="5" spans="1:95" ht="14.5" customHeight="1" x14ac:dyDescent="0.35">
      <c r="A5" s="5" t="s">
        <v>454</v>
      </c>
      <c r="B5" s="5"/>
      <c r="C5" s="5"/>
      <c r="D5" s="6" t="s">
        <v>231</v>
      </c>
      <c r="E5" s="6"/>
      <c r="F5" s="6"/>
      <c r="G5" s="6"/>
      <c r="H5" s="7" t="str">
        <f>IF(AND(OR(R5&gt;Parameters!$E$1,T5&gt;Parameters!$E$1),OR(Z5&gt;Parameters!$E$2,Map!AB5&gt;Parameters!$E$2,AD5&gt;Parameters!$E$2)),"Distress","")</f>
        <v/>
      </c>
      <c r="I5" s="7"/>
      <c r="J5" s="8">
        <v>12099100963</v>
      </c>
      <c r="K5" s="8"/>
      <c r="L5" s="8" t="s">
        <v>232</v>
      </c>
      <c r="M5" s="8"/>
      <c r="N5" s="9" t="s">
        <v>9</v>
      </c>
      <c r="O5" s="9"/>
      <c r="P5" s="10">
        <v>44926</v>
      </c>
      <c r="Q5" s="11">
        <v>0</v>
      </c>
      <c r="R5" s="12">
        <v>0</v>
      </c>
      <c r="S5" s="12"/>
      <c r="T5" s="12">
        <v>0</v>
      </c>
      <c r="U5" s="12"/>
      <c r="V5" s="12"/>
      <c r="W5" s="12"/>
      <c r="X5" s="12"/>
      <c r="Y5" s="12"/>
      <c r="Z5" s="12">
        <v>5.3151995092435103</v>
      </c>
      <c r="AA5" s="12"/>
      <c r="AB5" s="12">
        <v>13.381501944676675</v>
      </c>
      <c r="AC5" s="12"/>
      <c r="AD5" s="12">
        <v>0</v>
      </c>
      <c r="AE5" s="12"/>
      <c r="AF5" s="12">
        <v>0</v>
      </c>
      <c r="AG5" s="12"/>
      <c r="AH5" s="12">
        <v>-71.725999999999999</v>
      </c>
      <c r="AI5" s="12"/>
      <c r="AJ5" s="12">
        <v>-55.021999999999998</v>
      </c>
      <c r="AK5" s="12"/>
      <c r="AL5" s="12"/>
      <c r="AM5" s="12"/>
      <c r="AN5" s="12"/>
      <c r="AO5" s="12"/>
      <c r="AP5" s="12">
        <v>-381.238</v>
      </c>
      <c r="AQ5" s="12"/>
      <c r="AR5" s="12">
        <v>-736.27700000000004</v>
      </c>
      <c r="AS5" s="12"/>
      <c r="AT5" s="12"/>
      <c r="AU5" s="12"/>
      <c r="AV5" s="12"/>
      <c r="AW5" s="12"/>
      <c r="AX5" s="12">
        <v>0</v>
      </c>
      <c r="AY5" s="12"/>
      <c r="AZ5" s="12">
        <v>0</v>
      </c>
      <c r="BA5" s="12"/>
      <c r="BB5" s="12"/>
      <c r="BC5" s="12"/>
      <c r="BD5" s="12"/>
      <c r="BE5" s="12"/>
      <c r="BF5" s="12">
        <v>-8.7955667773173804E-2</v>
      </c>
      <c r="BG5" s="12"/>
      <c r="BH5" s="12"/>
      <c r="BI5" s="12">
        <v>-0.81793991288706536</v>
      </c>
      <c r="BJ5" s="12"/>
      <c r="BK5" s="12"/>
      <c r="BL5" s="12"/>
      <c r="BM5" s="12"/>
      <c r="BN5" s="12"/>
      <c r="BO5" s="12"/>
      <c r="BP5" s="12"/>
      <c r="BQ5" s="12"/>
      <c r="BR5" s="12">
        <v>58539.408000000003</v>
      </c>
      <c r="BS5" s="12"/>
      <c r="BT5" s="12"/>
      <c r="BU5" s="12">
        <v>59407.709000000003</v>
      </c>
      <c r="BV5" s="12"/>
      <c r="BW5" s="12"/>
      <c r="BX5" s="12"/>
      <c r="BY5" s="12"/>
      <c r="BZ5" s="12"/>
      <c r="CA5" s="12"/>
      <c r="CB5" s="12"/>
      <c r="CC5" s="12"/>
      <c r="CD5" s="12">
        <v>-868.30100000000004</v>
      </c>
      <c r="CE5" s="12"/>
      <c r="CF5" s="12">
        <v>-122.291</v>
      </c>
      <c r="CG5" s="12"/>
      <c r="CH5" s="12"/>
      <c r="CI5" s="12"/>
      <c r="CJ5" s="12"/>
      <c r="CK5" s="12"/>
      <c r="CL5" s="9" t="s">
        <v>34</v>
      </c>
      <c r="CM5" s="9"/>
      <c r="CN5" s="9"/>
      <c r="CO5" s="9"/>
      <c r="CP5" s="8" t="s">
        <v>12</v>
      </c>
      <c r="CQ5" s="8"/>
    </row>
    <row r="6" spans="1:95" ht="14.5" customHeight="1" x14ac:dyDescent="0.35">
      <c r="A6" s="5" t="s">
        <v>454</v>
      </c>
      <c r="B6" s="5"/>
      <c r="C6" s="5"/>
      <c r="D6" s="6" t="s">
        <v>395</v>
      </c>
      <c r="E6" s="6"/>
      <c r="F6" s="6"/>
      <c r="G6" s="6"/>
      <c r="H6" s="7" t="str">
        <f>IF(AND(OR(R6&gt;Parameters!$E$1,T6&gt;Parameters!$E$1),OR(Z6&gt;Parameters!$E$2,Map!AB6&gt;Parameters!$E$2,AD6&gt;Parameters!$E$2)),"Distress","")</f>
        <v/>
      </c>
      <c r="I6" s="7"/>
      <c r="J6" s="8">
        <v>80005210374</v>
      </c>
      <c r="K6" s="8"/>
      <c r="L6" s="8" t="s">
        <v>396</v>
      </c>
      <c r="M6" s="8"/>
      <c r="N6" s="9" t="s">
        <v>38</v>
      </c>
      <c r="O6" s="9"/>
      <c r="P6" s="10">
        <v>44926</v>
      </c>
      <c r="Q6" s="11">
        <v>344</v>
      </c>
      <c r="R6" s="12">
        <v>129424.766</v>
      </c>
      <c r="S6" s="12"/>
      <c r="T6" s="12">
        <v>102795.788</v>
      </c>
      <c r="U6" s="12"/>
      <c r="V6" s="12">
        <v>82789.168999999994</v>
      </c>
      <c r="W6" s="12"/>
      <c r="X6" s="12">
        <v>75607.478000000003</v>
      </c>
      <c r="Y6" s="12"/>
      <c r="Z6" s="12">
        <v>0.71711286393145757</v>
      </c>
      <c r="AA6" s="12"/>
      <c r="AB6" s="12">
        <v>0.43293669764648135</v>
      </c>
      <c r="AC6" s="12"/>
      <c r="AD6" s="12">
        <v>0.16865085048219652</v>
      </c>
      <c r="AE6" s="12"/>
      <c r="AF6" s="12">
        <v>0.38646795707508391</v>
      </c>
      <c r="AG6" s="12"/>
      <c r="AH6" s="12">
        <v>29208.419000000002</v>
      </c>
      <c r="AI6" s="12"/>
      <c r="AJ6" s="12">
        <v>20965.587</v>
      </c>
      <c r="AK6" s="12"/>
      <c r="AL6" s="12">
        <v>14139.566999999999</v>
      </c>
      <c r="AM6" s="12"/>
      <c r="AN6" s="12">
        <v>12907.748</v>
      </c>
      <c r="AO6" s="12"/>
      <c r="AP6" s="12">
        <v>20945.733</v>
      </c>
      <c r="AQ6" s="12"/>
      <c r="AR6" s="12">
        <v>9076.7720000000008</v>
      </c>
      <c r="AS6" s="12"/>
      <c r="AT6" s="12">
        <v>2384.65</v>
      </c>
      <c r="AU6" s="12"/>
      <c r="AV6" s="12">
        <v>4988.4309999999996</v>
      </c>
      <c r="AW6" s="12"/>
      <c r="AX6" s="12">
        <v>0.28000000000000003</v>
      </c>
      <c r="AY6" s="12"/>
      <c r="AZ6" s="12">
        <v>0.22</v>
      </c>
      <c r="BA6" s="12"/>
      <c r="BB6" s="12">
        <v>0.05</v>
      </c>
      <c r="BC6" s="12"/>
      <c r="BD6" s="12">
        <v>0.15000000000000002</v>
      </c>
      <c r="BE6" s="12"/>
      <c r="BF6" s="12">
        <v>111.72465933502197</v>
      </c>
      <c r="BG6" s="12"/>
      <c r="BH6" s="12"/>
      <c r="BI6" s="12">
        <v>222.41837136568981</v>
      </c>
      <c r="BJ6" s="12"/>
      <c r="BK6" s="12"/>
      <c r="BL6" s="12">
        <v>221.72251179565723</v>
      </c>
      <c r="BM6" s="12"/>
      <c r="BN6" s="12"/>
      <c r="BO6" s="12">
        <v>86.958519416443366</v>
      </c>
      <c r="BP6" s="12"/>
      <c r="BQ6" s="12"/>
      <c r="BR6" s="12">
        <v>119333.361</v>
      </c>
      <c r="BS6" s="12"/>
      <c r="BT6" s="12"/>
      <c r="BU6" s="12">
        <v>108450.723</v>
      </c>
      <c r="BV6" s="12"/>
      <c r="BW6" s="12"/>
      <c r="BX6" s="12">
        <v>98471.65</v>
      </c>
      <c r="BY6" s="12"/>
      <c r="BZ6" s="12"/>
      <c r="CA6" s="12">
        <v>74395.801000000007</v>
      </c>
      <c r="CB6" s="12"/>
      <c r="CC6" s="12"/>
      <c r="CD6" s="12">
        <v>13827.507</v>
      </c>
      <c r="CE6" s="12"/>
      <c r="CF6" s="12">
        <v>8529.8019999999997</v>
      </c>
      <c r="CG6" s="12"/>
      <c r="CH6" s="12">
        <v>7811.723</v>
      </c>
      <c r="CI6" s="12"/>
      <c r="CJ6" s="12">
        <v>6315.5119999999997</v>
      </c>
      <c r="CK6" s="12"/>
      <c r="CL6" s="9" t="s">
        <v>397</v>
      </c>
      <c r="CM6" s="9"/>
      <c r="CN6" s="9"/>
      <c r="CO6" s="9"/>
      <c r="CP6" s="8">
        <v>100</v>
      </c>
      <c r="CQ6" s="8">
        <v>100</v>
      </c>
    </row>
    <row r="7" spans="1:95" ht="14.5" customHeight="1" x14ac:dyDescent="0.35">
      <c r="A7" s="5" t="s">
        <v>454</v>
      </c>
      <c r="B7" s="5"/>
      <c r="C7" s="5"/>
      <c r="D7" s="6" t="s">
        <v>417</v>
      </c>
      <c r="E7" s="6"/>
      <c r="F7" s="6"/>
      <c r="G7" s="6"/>
      <c r="H7" s="7" t="str">
        <f>IF(AND(OR(R7&gt;Parameters!$E$1,T7&gt;Parameters!$E$1),OR(Z7&gt;Parameters!$E$2,Map!AB7&gt;Parameters!$E$2,AD7&gt;Parameters!$E$2)),"Distress","")</f>
        <v/>
      </c>
      <c r="I7" s="7"/>
      <c r="J7" s="8">
        <v>541350187</v>
      </c>
      <c r="K7" s="8"/>
      <c r="L7" s="8" t="s">
        <v>418</v>
      </c>
      <c r="M7" s="8"/>
      <c r="N7" s="9" t="s">
        <v>9</v>
      </c>
      <c r="O7" s="9"/>
      <c r="P7" s="10">
        <v>44561</v>
      </c>
      <c r="Q7" s="11">
        <v>224</v>
      </c>
      <c r="R7" s="12"/>
      <c r="S7" s="12"/>
      <c r="T7" s="12">
        <v>78860.827000000005</v>
      </c>
      <c r="U7" s="12"/>
      <c r="V7" s="12">
        <v>47215.811999999998</v>
      </c>
      <c r="W7" s="12"/>
      <c r="X7" s="12">
        <v>54953.527999999998</v>
      </c>
      <c r="Y7" s="12"/>
      <c r="Z7" s="12">
        <v>0</v>
      </c>
      <c r="AA7" s="12"/>
      <c r="AB7" s="12">
        <v>0.6992569167046957</v>
      </c>
      <c r="AC7" s="12"/>
      <c r="AD7" s="12">
        <v>1.3561427962484338</v>
      </c>
      <c r="AE7" s="12"/>
      <c r="AF7" s="12">
        <v>3.2472735872900373</v>
      </c>
      <c r="AG7" s="12"/>
      <c r="AH7" s="12"/>
      <c r="AI7" s="12"/>
      <c r="AJ7" s="12">
        <v>11721.297</v>
      </c>
      <c r="AK7" s="12"/>
      <c r="AL7" s="12">
        <v>5961.1369999999997</v>
      </c>
      <c r="AM7" s="12"/>
      <c r="AN7" s="12">
        <v>5788.4669999999996</v>
      </c>
      <c r="AO7" s="12"/>
      <c r="AP7" s="12"/>
      <c r="AQ7" s="12"/>
      <c r="AR7" s="12">
        <v>8196.1980000000003</v>
      </c>
      <c r="AS7" s="12"/>
      <c r="AT7" s="12">
        <v>8084.1530000000002</v>
      </c>
      <c r="AU7" s="12"/>
      <c r="AV7" s="12">
        <v>18796.736000000001</v>
      </c>
      <c r="AW7" s="12"/>
      <c r="AX7" s="12"/>
      <c r="AY7" s="12"/>
      <c r="AZ7" s="12">
        <v>0.60000000000000009</v>
      </c>
      <c r="BA7" s="12"/>
      <c r="BB7" s="12">
        <v>0.89</v>
      </c>
      <c r="BC7" s="12"/>
      <c r="BD7" s="12">
        <v>0.89</v>
      </c>
      <c r="BE7" s="12"/>
      <c r="BF7" s="12"/>
      <c r="BG7" s="12"/>
      <c r="BH7" s="12"/>
      <c r="BI7" s="12">
        <v>7.66366580593892</v>
      </c>
      <c r="BJ7" s="12"/>
      <c r="BK7" s="12"/>
      <c r="BL7" s="12">
        <v>2.588300673188499</v>
      </c>
      <c r="BM7" s="12"/>
      <c r="BN7" s="12"/>
      <c r="BO7" s="12">
        <v>3.3523836557481239</v>
      </c>
      <c r="BP7" s="12"/>
      <c r="BQ7" s="12"/>
      <c r="BR7" s="12"/>
      <c r="BS7" s="12"/>
      <c r="BT7" s="12"/>
      <c r="BU7" s="12">
        <v>32375.828000000001</v>
      </c>
      <c r="BV7" s="12"/>
      <c r="BW7" s="12"/>
      <c r="BX7" s="12">
        <v>27652.239000000001</v>
      </c>
      <c r="BY7" s="12"/>
      <c r="BZ7" s="12"/>
      <c r="CA7" s="12">
        <v>27013.053</v>
      </c>
      <c r="CB7" s="12"/>
      <c r="CC7" s="12"/>
      <c r="CD7" s="12"/>
      <c r="CE7" s="12"/>
      <c r="CF7" s="12">
        <v>4563.9639999999999</v>
      </c>
      <c r="CG7" s="12"/>
      <c r="CH7" s="12">
        <v>494.03199999999998</v>
      </c>
      <c r="CI7" s="12"/>
      <c r="CJ7" s="12">
        <v>386.00799999999998</v>
      </c>
      <c r="CK7" s="12"/>
      <c r="CL7" s="9" t="s">
        <v>34</v>
      </c>
      <c r="CM7" s="9"/>
      <c r="CN7" s="9"/>
      <c r="CO7" s="9"/>
      <c r="CP7" s="8" t="s">
        <v>12</v>
      </c>
      <c r="CQ7" s="8"/>
    </row>
    <row r="8" spans="1:95" ht="14.5" customHeight="1" x14ac:dyDescent="0.35">
      <c r="A8" s="5" t="s">
        <v>454</v>
      </c>
      <c r="B8" s="5"/>
      <c r="C8" s="5"/>
      <c r="D8" s="6" t="s">
        <v>440</v>
      </c>
      <c r="E8" s="6"/>
      <c r="F8" s="6"/>
      <c r="G8" s="6"/>
      <c r="H8" s="7" t="str">
        <f>IF(AND(OR(R8&gt;Parameters!$E$1,T8&gt;Parameters!$E$1),OR(Z8&gt;Parameters!$E$2,Map!AB8&gt;Parameters!$E$2,AD8&gt;Parameters!$E$2)),"Distress","")</f>
        <v/>
      </c>
      <c r="I8" s="7"/>
      <c r="J8" s="8">
        <v>4847080159</v>
      </c>
      <c r="K8" s="8"/>
      <c r="L8" s="8" t="s">
        <v>442</v>
      </c>
      <c r="M8" s="8"/>
      <c r="N8" s="9" t="s">
        <v>441</v>
      </c>
      <c r="O8" s="9"/>
      <c r="P8" s="10">
        <v>44926</v>
      </c>
      <c r="Q8" s="11">
        <v>268</v>
      </c>
      <c r="R8" s="12">
        <v>83517</v>
      </c>
      <c r="S8" s="12"/>
      <c r="T8" s="12">
        <v>46454</v>
      </c>
      <c r="U8" s="12"/>
      <c r="V8" s="12"/>
      <c r="W8" s="12"/>
      <c r="X8" s="12"/>
      <c r="Y8" s="12"/>
      <c r="Z8" s="12">
        <v>5.8722800378429518</v>
      </c>
      <c r="AA8" s="12"/>
      <c r="AB8" s="12">
        <v>4.4822904368358918</v>
      </c>
      <c r="AC8" s="12"/>
      <c r="AD8" s="12">
        <v>0</v>
      </c>
      <c r="AE8" s="12"/>
      <c r="AF8" s="12">
        <v>0</v>
      </c>
      <c r="AG8" s="12"/>
      <c r="AH8" s="12">
        <v>3171</v>
      </c>
      <c r="AI8" s="12"/>
      <c r="AJ8" s="12">
        <v>5082</v>
      </c>
      <c r="AK8" s="12"/>
      <c r="AL8" s="12"/>
      <c r="AM8" s="12"/>
      <c r="AN8" s="12"/>
      <c r="AO8" s="12"/>
      <c r="AP8" s="12">
        <v>18621</v>
      </c>
      <c r="AQ8" s="12"/>
      <c r="AR8" s="12">
        <v>22779</v>
      </c>
      <c r="AS8" s="12"/>
      <c r="AT8" s="12"/>
      <c r="AU8" s="12"/>
      <c r="AV8" s="12"/>
      <c r="AW8" s="12"/>
      <c r="AX8" s="12">
        <v>0.67000000000000015</v>
      </c>
      <c r="AY8" s="12"/>
      <c r="AZ8" s="12">
        <v>0.82000000000000006</v>
      </c>
      <c r="BA8" s="12"/>
      <c r="BB8" s="12"/>
      <c r="BC8" s="12"/>
      <c r="BD8" s="12"/>
      <c r="BE8" s="12"/>
      <c r="BF8" s="12">
        <v>-2.1140609636184856E-2</v>
      </c>
      <c r="BG8" s="12"/>
      <c r="BH8" s="12"/>
      <c r="BI8" s="12">
        <v>4.1956769055745164</v>
      </c>
      <c r="BJ8" s="12"/>
      <c r="BK8" s="12"/>
      <c r="BL8" s="12"/>
      <c r="BM8" s="12"/>
      <c r="BN8" s="12"/>
      <c r="BO8" s="12"/>
      <c r="BP8" s="12"/>
      <c r="BQ8" s="12"/>
      <c r="BR8" s="12">
        <v>51471</v>
      </c>
      <c r="BS8" s="12"/>
      <c r="BT8" s="12"/>
      <c r="BU8" s="12">
        <v>47463</v>
      </c>
      <c r="BV8" s="12"/>
      <c r="BW8" s="12"/>
      <c r="BX8" s="12"/>
      <c r="BY8" s="12"/>
      <c r="BZ8" s="12"/>
      <c r="CA8" s="12"/>
      <c r="CB8" s="12"/>
      <c r="CC8" s="12"/>
      <c r="CD8" s="12">
        <v>31</v>
      </c>
      <c r="CE8" s="12"/>
      <c r="CF8" s="12">
        <v>2350</v>
      </c>
      <c r="CG8" s="12"/>
      <c r="CH8" s="12"/>
      <c r="CI8" s="12"/>
      <c r="CJ8" s="12"/>
      <c r="CK8" s="12"/>
      <c r="CL8" s="9" t="s">
        <v>34</v>
      </c>
      <c r="CM8" s="9"/>
      <c r="CN8" s="9"/>
      <c r="CO8" s="9"/>
      <c r="CP8" s="8" t="s">
        <v>12</v>
      </c>
      <c r="CQ8" s="8"/>
    </row>
    <row r="9" spans="1:95" ht="14.5" customHeight="1" x14ac:dyDescent="0.35">
      <c r="A9" s="5" t="s">
        <v>463</v>
      </c>
      <c r="B9" s="5"/>
      <c r="C9" s="5"/>
      <c r="D9" s="6" t="s">
        <v>74</v>
      </c>
      <c r="E9" s="6"/>
      <c r="F9" s="6"/>
      <c r="G9" s="6"/>
      <c r="H9" s="7" t="str">
        <f>IF(AND(OR(R9&gt;Parameters!$E$1,T9&gt;Parameters!$E$1),OR(Z9&gt;Parameters!$E$2,Map!AB9&gt;Parameters!$E$2,AD9&gt;Parameters!$E$2)),"Distress","")</f>
        <v>Distress</v>
      </c>
      <c r="I9" s="7"/>
      <c r="J9" s="8">
        <v>6114900969</v>
      </c>
      <c r="K9" s="8"/>
      <c r="L9" s="8" t="s">
        <v>75</v>
      </c>
      <c r="M9" s="8"/>
      <c r="N9" s="9" t="s">
        <v>38</v>
      </c>
      <c r="O9" s="9"/>
      <c r="P9" s="10">
        <v>44926</v>
      </c>
      <c r="Q9" s="11">
        <v>397</v>
      </c>
      <c r="R9" s="12">
        <v>145698</v>
      </c>
      <c r="S9" s="12"/>
      <c r="T9" s="12">
        <v>155422</v>
      </c>
      <c r="U9" s="12"/>
      <c r="V9" s="12">
        <v>136394</v>
      </c>
      <c r="W9" s="12"/>
      <c r="X9" s="12">
        <v>137304</v>
      </c>
      <c r="Y9" s="12"/>
      <c r="Z9" s="12">
        <v>6.3722879486665329</v>
      </c>
      <c r="AA9" s="12"/>
      <c r="AB9" s="12">
        <v>5.8516840515576156</v>
      </c>
      <c r="AC9" s="12"/>
      <c r="AD9" s="12">
        <v>13.996349206349207</v>
      </c>
      <c r="AE9" s="12"/>
      <c r="AF9" s="12">
        <v>5.4266284680337753</v>
      </c>
      <c r="AG9" s="12"/>
      <c r="AH9" s="12">
        <v>24935</v>
      </c>
      <c r="AI9" s="12"/>
      <c r="AJ9" s="12">
        <v>28473</v>
      </c>
      <c r="AK9" s="12"/>
      <c r="AL9" s="12">
        <v>12600</v>
      </c>
      <c r="AM9" s="12"/>
      <c r="AN9" s="12">
        <v>33160</v>
      </c>
      <c r="AO9" s="12"/>
      <c r="AP9" s="12">
        <v>158893</v>
      </c>
      <c r="AQ9" s="12"/>
      <c r="AR9" s="12">
        <v>166615</v>
      </c>
      <c r="AS9" s="12"/>
      <c r="AT9" s="12">
        <v>176354</v>
      </c>
      <c r="AU9" s="12"/>
      <c r="AV9" s="12">
        <v>179947</v>
      </c>
      <c r="AW9" s="12"/>
      <c r="AX9" s="12">
        <v>0.67000000000000015</v>
      </c>
      <c r="AY9" s="12"/>
      <c r="AZ9" s="12">
        <v>0.75000000000000011</v>
      </c>
      <c r="BA9" s="12"/>
      <c r="BB9" s="12">
        <v>0.75000000000000011</v>
      </c>
      <c r="BC9" s="12"/>
      <c r="BD9" s="12">
        <v>0.69000000000000006</v>
      </c>
      <c r="BE9" s="12"/>
      <c r="BF9" s="12">
        <v>-7.0724111082273555E-2</v>
      </c>
      <c r="BG9" s="12"/>
      <c r="BH9" s="12"/>
      <c r="BI9" s="12">
        <v>-1.6353826494391595</v>
      </c>
      <c r="BJ9" s="12"/>
      <c r="BK9" s="12"/>
      <c r="BL9" s="12">
        <v>-3.6906956192399951</v>
      </c>
      <c r="BM9" s="12"/>
      <c r="BN9" s="12"/>
      <c r="BO9" s="12">
        <v>-1.3757735148514851</v>
      </c>
      <c r="BP9" s="12"/>
      <c r="BQ9" s="12"/>
      <c r="BR9" s="12">
        <v>240472</v>
      </c>
      <c r="BS9" s="12"/>
      <c r="BT9" s="12"/>
      <c r="BU9" s="12">
        <v>239527</v>
      </c>
      <c r="BV9" s="12"/>
      <c r="BW9" s="12"/>
      <c r="BX9" s="12">
        <v>255103</v>
      </c>
      <c r="BY9" s="12"/>
      <c r="BZ9" s="12"/>
      <c r="CA9" s="12">
        <v>273871</v>
      </c>
      <c r="CB9" s="12"/>
      <c r="CC9" s="12"/>
      <c r="CD9" s="12">
        <v>-4109</v>
      </c>
      <c r="CE9" s="12"/>
      <c r="CF9" s="12">
        <v>-16128</v>
      </c>
      <c r="CG9" s="12"/>
      <c r="CH9" s="12">
        <v>-19860</v>
      </c>
      <c r="CI9" s="12"/>
      <c r="CJ9" s="12">
        <v>-11044</v>
      </c>
      <c r="CK9" s="12"/>
      <c r="CL9" s="9" t="s">
        <v>76</v>
      </c>
      <c r="CM9" s="9"/>
      <c r="CN9" s="9"/>
      <c r="CO9" s="9"/>
      <c r="CP9" s="8" t="s">
        <v>12</v>
      </c>
      <c r="CQ9" s="8"/>
    </row>
    <row r="10" spans="1:95" ht="14.5" customHeight="1" x14ac:dyDescent="0.35">
      <c r="A10" s="5" t="s">
        <v>463</v>
      </c>
      <c r="B10" s="5"/>
      <c r="C10" s="5"/>
      <c r="D10" s="6" t="s">
        <v>77</v>
      </c>
      <c r="E10" s="6"/>
      <c r="F10" s="6"/>
      <c r="G10" s="6"/>
      <c r="H10" s="7" t="str">
        <f>IF(AND(OR(R10&gt;Parameters!$E$1,T10&gt;Parameters!$E$1),OR(Z10&gt;Parameters!$E$2,Map!AB10&gt;Parameters!$E$2,AD10&gt;Parameters!$E$2)),"Distress","")</f>
        <v/>
      </c>
      <c r="I10" s="7"/>
      <c r="J10" s="8">
        <v>5617370969</v>
      </c>
      <c r="K10" s="8"/>
      <c r="L10" s="8" t="s">
        <v>78</v>
      </c>
      <c r="M10" s="8"/>
      <c r="N10" s="9" t="s">
        <v>9</v>
      </c>
      <c r="O10" s="9"/>
      <c r="P10" s="10">
        <v>44926</v>
      </c>
      <c r="Q10" s="11">
        <v>771</v>
      </c>
      <c r="R10" s="12">
        <v>248475</v>
      </c>
      <c r="S10" s="12"/>
      <c r="T10" s="12">
        <v>193742</v>
      </c>
      <c r="U10" s="12"/>
      <c r="V10" s="12">
        <v>141947</v>
      </c>
      <c r="W10" s="12"/>
      <c r="X10" s="12">
        <v>115429</v>
      </c>
      <c r="Y10" s="12"/>
      <c r="Z10" s="12">
        <v>2.7044718805117101</v>
      </c>
      <c r="AA10" s="12"/>
      <c r="AB10" s="12">
        <v>5.1593525961329565</v>
      </c>
      <c r="AC10" s="12"/>
      <c r="AD10" s="12">
        <v>1.7214315376193892</v>
      </c>
      <c r="AE10" s="12"/>
      <c r="AF10" s="12">
        <v>3.9956857523302265</v>
      </c>
      <c r="AG10" s="12"/>
      <c r="AH10" s="12">
        <v>44791</v>
      </c>
      <c r="AI10" s="12"/>
      <c r="AJ10" s="12">
        <v>27618</v>
      </c>
      <c r="AK10" s="12"/>
      <c r="AL10" s="12">
        <v>26489</v>
      </c>
      <c r="AM10" s="12"/>
      <c r="AN10" s="12">
        <v>18775</v>
      </c>
      <c r="AO10" s="12"/>
      <c r="AP10" s="12">
        <v>121136</v>
      </c>
      <c r="AQ10" s="12"/>
      <c r="AR10" s="12">
        <v>142491</v>
      </c>
      <c r="AS10" s="12"/>
      <c r="AT10" s="12">
        <v>45599</v>
      </c>
      <c r="AU10" s="12"/>
      <c r="AV10" s="12">
        <v>75019</v>
      </c>
      <c r="AW10" s="12"/>
      <c r="AX10" s="12">
        <v>0.89</v>
      </c>
      <c r="AY10" s="12"/>
      <c r="AZ10" s="12">
        <v>1.1200000000000001</v>
      </c>
      <c r="BA10" s="12"/>
      <c r="BB10" s="12">
        <v>0.6100000000000001</v>
      </c>
      <c r="BC10" s="12"/>
      <c r="BD10" s="12">
        <v>0.72000000000000008</v>
      </c>
      <c r="BE10" s="12"/>
      <c r="BF10" s="12">
        <v>5.1117250906579175</v>
      </c>
      <c r="BG10" s="12"/>
      <c r="BH10" s="12"/>
      <c r="BI10" s="12">
        <v>3.8766355140186914</v>
      </c>
      <c r="BJ10" s="12"/>
      <c r="BK10" s="12"/>
      <c r="BL10" s="12">
        <v>4.3950487226757966</v>
      </c>
      <c r="BM10" s="12"/>
      <c r="BN10" s="12"/>
      <c r="BO10" s="12">
        <v>3.6572237960339944</v>
      </c>
      <c r="BP10" s="12"/>
      <c r="BQ10" s="12"/>
      <c r="BR10" s="12">
        <v>169584</v>
      </c>
      <c r="BS10" s="12"/>
      <c r="BT10" s="12"/>
      <c r="BU10" s="12">
        <v>151193</v>
      </c>
      <c r="BV10" s="12"/>
      <c r="BW10" s="12"/>
      <c r="BX10" s="12">
        <v>169406</v>
      </c>
      <c r="BY10" s="12"/>
      <c r="BZ10" s="12"/>
      <c r="CA10" s="12">
        <v>131279</v>
      </c>
      <c r="CB10" s="12"/>
      <c r="CC10" s="12"/>
      <c r="CD10" s="12">
        <v>17268</v>
      </c>
      <c r="CE10" s="12"/>
      <c r="CF10" s="12">
        <v>-19132</v>
      </c>
      <c r="CG10" s="12"/>
      <c r="CH10" s="12">
        <v>36634</v>
      </c>
      <c r="CI10" s="12"/>
      <c r="CJ10" s="12">
        <v>7565</v>
      </c>
      <c r="CK10" s="12"/>
      <c r="CL10" s="9" t="s">
        <v>79</v>
      </c>
      <c r="CM10" s="9"/>
      <c r="CN10" s="9"/>
      <c r="CO10" s="9"/>
      <c r="CP10" s="8" t="s">
        <v>12</v>
      </c>
      <c r="CQ10" s="8"/>
    </row>
    <row r="11" spans="1:95" ht="14.5" customHeight="1" x14ac:dyDescent="0.35">
      <c r="A11" s="5" t="s">
        <v>463</v>
      </c>
      <c r="B11" s="5"/>
      <c r="C11" s="5"/>
      <c r="D11" s="6" t="s">
        <v>265</v>
      </c>
      <c r="E11" s="6"/>
      <c r="F11" s="6"/>
      <c r="G11" s="6"/>
      <c r="H11" s="7" t="str">
        <f>IF(AND(OR(R11&gt;Parameters!$E$1,T11&gt;Parameters!$E$1),OR(Z11&gt;Parameters!$E$2,Map!AB11&gt;Parameters!$E$2,AD11&gt;Parameters!$E$2)),"Distress","")</f>
        <v/>
      </c>
      <c r="I11" s="7"/>
      <c r="J11" s="8">
        <v>1969990355</v>
      </c>
      <c r="K11" s="8"/>
      <c r="L11" s="8" t="s">
        <v>266</v>
      </c>
      <c r="M11" s="8"/>
      <c r="N11" s="9" t="s">
        <v>71</v>
      </c>
      <c r="O11" s="9"/>
      <c r="P11" s="10">
        <v>44926</v>
      </c>
      <c r="Q11" s="11">
        <v>809</v>
      </c>
      <c r="R11" s="12">
        <v>243377.261</v>
      </c>
      <c r="S11" s="12"/>
      <c r="T11" s="12">
        <v>188218.54</v>
      </c>
      <c r="U11" s="12"/>
      <c r="V11" s="12">
        <v>127681.944</v>
      </c>
      <c r="W11" s="12"/>
      <c r="X11" s="12">
        <v>128557.625</v>
      </c>
      <c r="Y11" s="12"/>
      <c r="Z11" s="12">
        <v>1.7926752205155605</v>
      </c>
      <c r="AA11" s="12"/>
      <c r="AB11" s="12">
        <v>0.6342988356249476</v>
      </c>
      <c r="AC11" s="12"/>
      <c r="AD11" s="12">
        <v>1.5358673731114649</v>
      </c>
      <c r="AE11" s="12"/>
      <c r="AF11" s="12">
        <v>2.9501223950013293</v>
      </c>
      <c r="AG11" s="12"/>
      <c r="AH11" s="12">
        <v>51590.576999999997</v>
      </c>
      <c r="AI11" s="12"/>
      <c r="AJ11" s="12">
        <v>42170.347000000002</v>
      </c>
      <c r="AK11" s="12"/>
      <c r="AL11" s="12">
        <v>31390.798999999999</v>
      </c>
      <c r="AM11" s="12"/>
      <c r="AN11" s="12">
        <v>27634.706999999999</v>
      </c>
      <c r="AO11" s="12"/>
      <c r="AP11" s="12">
        <v>92485.149000000005</v>
      </c>
      <c r="AQ11" s="12"/>
      <c r="AR11" s="12">
        <v>26748.601999999999</v>
      </c>
      <c r="AS11" s="12"/>
      <c r="AT11" s="12">
        <v>48212.103999999999</v>
      </c>
      <c r="AU11" s="12"/>
      <c r="AV11" s="12">
        <v>81525.767999999996</v>
      </c>
      <c r="AW11" s="12"/>
      <c r="AX11" s="12">
        <v>0.8600000000000001</v>
      </c>
      <c r="AY11" s="12"/>
      <c r="AZ11" s="12">
        <v>0.82000000000000006</v>
      </c>
      <c r="BA11" s="12"/>
      <c r="BB11" s="12">
        <v>0.49</v>
      </c>
      <c r="BC11" s="12"/>
      <c r="BD11" s="12">
        <v>0.60000000000000009</v>
      </c>
      <c r="BE11" s="12"/>
      <c r="BF11" s="12">
        <v>13.395043127918917</v>
      </c>
      <c r="BG11" s="12"/>
      <c r="BH11" s="12"/>
      <c r="BI11" s="12">
        <v>3.252508358301875</v>
      </c>
      <c r="BJ11" s="12"/>
      <c r="BK11" s="12"/>
      <c r="BL11" s="12">
        <v>2.4019025280917368</v>
      </c>
      <c r="BM11" s="12"/>
      <c r="BN11" s="12"/>
      <c r="BO11" s="12">
        <v>3.1120548608691028</v>
      </c>
      <c r="BP11" s="12"/>
      <c r="BQ11" s="12"/>
      <c r="BR11" s="12">
        <v>198853.99299999999</v>
      </c>
      <c r="BS11" s="12"/>
      <c r="BT11" s="12"/>
      <c r="BU11" s="12">
        <v>181407.60399999999</v>
      </c>
      <c r="BV11" s="12"/>
      <c r="BW11" s="12"/>
      <c r="BX11" s="12">
        <v>167517.48199999999</v>
      </c>
      <c r="BY11" s="12"/>
      <c r="BZ11" s="12"/>
      <c r="CA11" s="12">
        <v>164699.31899999999</v>
      </c>
      <c r="CB11" s="12"/>
      <c r="CC11" s="12"/>
      <c r="CD11" s="12">
        <v>16343.995000000001</v>
      </c>
      <c r="CE11" s="12"/>
      <c r="CF11" s="12">
        <v>12172.241</v>
      </c>
      <c r="CG11" s="12"/>
      <c r="CH11" s="12">
        <v>1852.934</v>
      </c>
      <c r="CI11" s="12"/>
      <c r="CJ11" s="12">
        <v>6066.848</v>
      </c>
      <c r="CK11" s="12"/>
      <c r="CL11" s="9" t="s">
        <v>79</v>
      </c>
      <c r="CM11" s="9"/>
      <c r="CN11" s="9"/>
      <c r="CO11" s="9"/>
      <c r="CP11" s="8" t="s">
        <v>12</v>
      </c>
      <c r="CQ11" s="8"/>
    </row>
    <row r="12" spans="1:95" ht="14.5" customHeight="1" x14ac:dyDescent="0.35">
      <c r="A12" s="5" t="s">
        <v>463</v>
      </c>
      <c r="B12" s="5"/>
      <c r="C12" s="5"/>
      <c r="D12" s="6" t="s">
        <v>335</v>
      </c>
      <c r="E12" s="6"/>
      <c r="F12" s="6"/>
      <c r="G12" s="6"/>
      <c r="H12" s="7" t="str">
        <f>IF(AND(OR(R12&gt;Parameters!$E$1,T12&gt;Parameters!$E$1),OR(Z12&gt;Parameters!$E$2,Map!AB12&gt;Parameters!$E$2,AD12&gt;Parameters!$E$2)),"Distress","")</f>
        <v/>
      </c>
      <c r="I12" s="7"/>
      <c r="J12" s="8">
        <v>7469040633</v>
      </c>
      <c r="K12" s="8"/>
      <c r="L12" s="8" t="s">
        <v>336</v>
      </c>
      <c r="M12" s="8"/>
      <c r="N12" s="9" t="s">
        <v>174</v>
      </c>
      <c r="O12" s="9"/>
      <c r="P12" s="10">
        <v>44926</v>
      </c>
      <c r="Q12" s="11">
        <v>265</v>
      </c>
      <c r="R12" s="12">
        <v>273846</v>
      </c>
      <c r="S12" s="12"/>
      <c r="T12" s="12">
        <v>222355</v>
      </c>
      <c r="U12" s="12"/>
      <c r="V12" s="12">
        <v>245506</v>
      </c>
      <c r="W12" s="12"/>
      <c r="X12" s="12">
        <v>282772</v>
      </c>
      <c r="Y12" s="12"/>
      <c r="Z12" s="12">
        <v>0.57395246664018129</v>
      </c>
      <c r="AA12" s="12"/>
      <c r="AB12" s="12">
        <v>0.50848690040673494</v>
      </c>
      <c r="AC12" s="12"/>
      <c r="AD12" s="12">
        <v>0.78317906686450456</v>
      </c>
      <c r="AE12" s="12"/>
      <c r="AF12" s="12">
        <v>0.63615361536153614</v>
      </c>
      <c r="AG12" s="12"/>
      <c r="AH12" s="12">
        <v>42791</v>
      </c>
      <c r="AI12" s="12"/>
      <c r="AJ12" s="12">
        <v>44009</v>
      </c>
      <c r="AK12" s="12"/>
      <c r="AL12" s="12">
        <v>42459</v>
      </c>
      <c r="AM12" s="12"/>
      <c r="AN12" s="12">
        <v>33330</v>
      </c>
      <c r="AO12" s="12"/>
      <c r="AP12" s="12">
        <v>24560</v>
      </c>
      <c r="AQ12" s="12"/>
      <c r="AR12" s="12">
        <v>22378</v>
      </c>
      <c r="AS12" s="12"/>
      <c r="AT12" s="12">
        <v>33253</v>
      </c>
      <c r="AU12" s="12"/>
      <c r="AV12" s="12">
        <v>21203</v>
      </c>
      <c r="AW12" s="12"/>
      <c r="AX12" s="12">
        <v>2.5499999999999998</v>
      </c>
      <c r="AY12" s="12"/>
      <c r="AZ12" s="12">
        <v>2.11</v>
      </c>
      <c r="BA12" s="12"/>
      <c r="BB12" s="12">
        <v>2.8899999999999997</v>
      </c>
      <c r="BC12" s="12"/>
      <c r="BD12" s="12">
        <v>1.3800000000000001</v>
      </c>
      <c r="BE12" s="12"/>
      <c r="BF12" s="12">
        <v>2.7548770144189993</v>
      </c>
      <c r="BG12" s="12"/>
      <c r="BH12" s="12"/>
      <c r="BI12" s="12">
        <v>2.9580514208389714</v>
      </c>
      <c r="BJ12" s="12"/>
      <c r="BK12" s="12"/>
      <c r="BL12" s="12">
        <v>-3.3297746144721234</v>
      </c>
      <c r="BM12" s="12"/>
      <c r="BN12" s="12"/>
      <c r="BO12" s="12">
        <v>5.9553001277139206</v>
      </c>
      <c r="BP12" s="12"/>
      <c r="BQ12" s="12"/>
      <c r="BR12" s="12">
        <v>16856</v>
      </c>
      <c r="BS12" s="12"/>
      <c r="BT12" s="12"/>
      <c r="BU12" s="12">
        <v>15188</v>
      </c>
      <c r="BV12" s="12"/>
      <c r="BW12" s="12"/>
      <c r="BX12" s="12">
        <v>12297</v>
      </c>
      <c r="BY12" s="12"/>
      <c r="BZ12" s="12"/>
      <c r="CA12" s="12">
        <v>16088</v>
      </c>
      <c r="CB12" s="12"/>
      <c r="CC12" s="12"/>
      <c r="CD12" s="12">
        <v>328</v>
      </c>
      <c r="CE12" s="12"/>
      <c r="CF12" s="12">
        <v>2688</v>
      </c>
      <c r="CG12" s="12"/>
      <c r="CH12" s="12">
        <v>-3596</v>
      </c>
      <c r="CI12" s="12"/>
      <c r="CJ12" s="12">
        <v>1130</v>
      </c>
      <c r="CK12" s="12"/>
      <c r="CL12" s="9" t="s">
        <v>337</v>
      </c>
      <c r="CM12" s="9"/>
      <c r="CN12" s="9"/>
      <c r="CO12" s="9"/>
      <c r="CP12" s="8">
        <v>80</v>
      </c>
      <c r="CQ12" s="8"/>
    </row>
    <row r="13" spans="1:95" ht="14.5" customHeight="1" x14ac:dyDescent="0.35">
      <c r="A13" s="5" t="s">
        <v>463</v>
      </c>
      <c r="B13" s="5"/>
      <c r="C13" s="5"/>
      <c r="D13" s="6" t="s">
        <v>351</v>
      </c>
      <c r="E13" s="6"/>
      <c r="F13" s="6"/>
      <c r="G13" s="6"/>
      <c r="H13" s="7" t="str">
        <f>IF(AND(OR(R13&gt;Parameters!$E$1,T13&gt;Parameters!$E$1),OR(Z13&gt;Parameters!$E$2,Map!AB13&gt;Parameters!$E$2,AD13&gt;Parameters!$E$2)),"Distress","")</f>
        <v/>
      </c>
      <c r="I13" s="7"/>
      <c r="J13" s="8">
        <v>3736080015</v>
      </c>
      <c r="K13" s="8"/>
      <c r="L13" s="8" t="s">
        <v>352</v>
      </c>
      <c r="M13" s="8"/>
      <c r="N13" s="9" t="s">
        <v>81</v>
      </c>
      <c r="O13" s="9"/>
      <c r="P13" s="10">
        <v>44926</v>
      </c>
      <c r="Q13" s="11">
        <v>0</v>
      </c>
      <c r="R13" s="12">
        <v>484660</v>
      </c>
      <c r="S13" s="12"/>
      <c r="T13" s="12">
        <v>407572</v>
      </c>
      <c r="U13" s="12"/>
      <c r="V13" s="12">
        <v>332963</v>
      </c>
      <c r="W13" s="12"/>
      <c r="X13" s="12">
        <v>427582</v>
      </c>
      <c r="Y13" s="12"/>
      <c r="Z13" s="12">
        <v>0.85301469385848105</v>
      </c>
      <c r="AA13" s="12"/>
      <c r="AB13" s="12">
        <v>1.4243474591596841</v>
      </c>
      <c r="AC13" s="12"/>
      <c r="AD13" s="12">
        <v>2.7579090641553856</v>
      </c>
      <c r="AE13" s="12"/>
      <c r="AF13" s="12">
        <v>2.2723838505732048</v>
      </c>
      <c r="AG13" s="12"/>
      <c r="AH13" s="12">
        <v>42807</v>
      </c>
      <c r="AI13" s="12"/>
      <c r="AJ13" s="12">
        <v>33178</v>
      </c>
      <c r="AK13" s="12"/>
      <c r="AL13" s="12">
        <v>27184</v>
      </c>
      <c r="AM13" s="12"/>
      <c r="AN13" s="12">
        <v>38119</v>
      </c>
      <c r="AO13" s="12"/>
      <c r="AP13" s="12">
        <v>36515</v>
      </c>
      <c r="AQ13" s="12"/>
      <c r="AR13" s="12">
        <v>47257</v>
      </c>
      <c r="AS13" s="12"/>
      <c r="AT13" s="12">
        <v>74971</v>
      </c>
      <c r="AU13" s="12"/>
      <c r="AV13" s="12">
        <v>86621</v>
      </c>
      <c r="AW13" s="12"/>
      <c r="AX13" s="12">
        <v>0.45</v>
      </c>
      <c r="AY13" s="12"/>
      <c r="AZ13" s="12">
        <v>0.65000000000000013</v>
      </c>
      <c r="BA13" s="12"/>
      <c r="BB13" s="12">
        <v>0.85000000000000009</v>
      </c>
      <c r="BC13" s="12"/>
      <c r="BD13" s="12">
        <v>0.81</v>
      </c>
      <c r="BE13" s="12"/>
      <c r="BF13" s="12">
        <v>2.8128421532846715</v>
      </c>
      <c r="BG13" s="12"/>
      <c r="BH13" s="12"/>
      <c r="BI13" s="12">
        <v>3.2099297211516662</v>
      </c>
      <c r="BJ13" s="12"/>
      <c r="BK13" s="12"/>
      <c r="BL13" s="12">
        <v>-0.60277427490542246</v>
      </c>
      <c r="BM13" s="12"/>
      <c r="BN13" s="12"/>
      <c r="BO13" s="12">
        <v>1.6813567419085154</v>
      </c>
      <c r="BP13" s="12"/>
      <c r="BQ13" s="12"/>
      <c r="BR13" s="12">
        <v>191638</v>
      </c>
      <c r="BS13" s="12"/>
      <c r="BT13" s="12"/>
      <c r="BU13" s="12">
        <v>175718</v>
      </c>
      <c r="BV13" s="12"/>
      <c r="BW13" s="12"/>
      <c r="BX13" s="12">
        <v>162464</v>
      </c>
      <c r="BY13" s="12"/>
      <c r="BZ13" s="12"/>
      <c r="CA13" s="12">
        <v>175113</v>
      </c>
      <c r="CB13" s="12"/>
      <c r="CC13" s="12"/>
      <c r="CD13" s="12">
        <v>16898</v>
      </c>
      <c r="CE13" s="12"/>
      <c r="CF13" s="12">
        <v>8025</v>
      </c>
      <c r="CG13" s="12"/>
      <c r="CH13" s="12">
        <v>-7414</v>
      </c>
      <c r="CI13" s="12"/>
      <c r="CJ13" s="12">
        <v>8818</v>
      </c>
      <c r="CK13" s="12"/>
      <c r="CL13" s="9" t="s">
        <v>353</v>
      </c>
      <c r="CM13" s="9"/>
      <c r="CN13" s="9"/>
      <c r="CO13" s="9"/>
      <c r="CP13" s="8" t="s">
        <v>12</v>
      </c>
      <c r="CQ13" s="8">
        <v>95.54</v>
      </c>
    </row>
    <row r="14" spans="1:95" ht="14.5" customHeight="1" x14ac:dyDescent="0.35">
      <c r="A14" s="5" t="s">
        <v>463</v>
      </c>
      <c r="B14" s="5"/>
      <c r="C14" s="5"/>
      <c r="D14" s="6" t="s">
        <v>360</v>
      </c>
      <c r="E14" s="6"/>
      <c r="F14" s="6"/>
      <c r="G14" s="6"/>
      <c r="H14" s="7" t="str">
        <f>IF(AND(OR(R14&gt;Parameters!$E$1,T14&gt;Parameters!$E$1),OR(Z14&gt;Parameters!$E$2,Map!AB14&gt;Parameters!$E$2,AD14&gt;Parameters!$E$2)),"Distress","")</f>
        <v/>
      </c>
      <c r="I14" s="7"/>
      <c r="J14" s="8">
        <v>1023830167</v>
      </c>
      <c r="K14" s="8"/>
      <c r="L14" s="8" t="s">
        <v>361</v>
      </c>
      <c r="M14" s="8"/>
      <c r="N14" s="9" t="s">
        <v>9</v>
      </c>
      <c r="O14" s="9"/>
      <c r="P14" s="10">
        <v>44561</v>
      </c>
      <c r="Q14" s="11">
        <v>137</v>
      </c>
      <c r="R14" s="12"/>
      <c r="S14" s="12"/>
      <c r="T14" s="12">
        <v>89346</v>
      </c>
      <c r="U14" s="12"/>
      <c r="V14" s="12">
        <v>59258</v>
      </c>
      <c r="W14" s="12"/>
      <c r="X14" s="12"/>
      <c r="Y14" s="12"/>
      <c r="Z14" s="12">
        <v>0</v>
      </c>
      <c r="AA14" s="12"/>
      <c r="AB14" s="12">
        <v>-1.0013586956521738</v>
      </c>
      <c r="AC14" s="12"/>
      <c r="AD14" s="12">
        <v>-1.010574808920532</v>
      </c>
      <c r="AE14" s="12"/>
      <c r="AF14" s="12">
        <v>0</v>
      </c>
      <c r="AG14" s="12"/>
      <c r="AH14" s="12"/>
      <c r="AI14" s="12"/>
      <c r="AJ14" s="12">
        <v>24288</v>
      </c>
      <c r="AK14" s="12"/>
      <c r="AL14" s="12">
        <v>9551</v>
      </c>
      <c r="AM14" s="12"/>
      <c r="AN14" s="12"/>
      <c r="AO14" s="12"/>
      <c r="AP14" s="12"/>
      <c r="AQ14" s="12"/>
      <c r="AR14" s="12">
        <v>-24321</v>
      </c>
      <c r="AS14" s="12"/>
      <c r="AT14" s="12">
        <v>-9652</v>
      </c>
      <c r="AU14" s="12"/>
      <c r="AV14" s="12"/>
      <c r="AW14" s="12"/>
      <c r="AX14" s="12"/>
      <c r="AY14" s="12"/>
      <c r="AZ14" s="12">
        <v>0.1</v>
      </c>
      <c r="BA14" s="12"/>
      <c r="BB14" s="12">
        <v>0.12000000000000001</v>
      </c>
      <c r="BC14" s="12"/>
      <c r="BD14" s="12"/>
      <c r="BE14" s="12"/>
      <c r="BF14" s="12"/>
      <c r="BG14" s="12"/>
      <c r="BH14" s="12"/>
      <c r="BI14" s="12">
        <v>76.317241379310346</v>
      </c>
      <c r="BJ14" s="12"/>
      <c r="BK14" s="12"/>
      <c r="BL14" s="12">
        <v>24.635782747603834</v>
      </c>
      <c r="BM14" s="12"/>
      <c r="BN14" s="12"/>
      <c r="BO14" s="12"/>
      <c r="BP14" s="12"/>
      <c r="BQ14" s="12"/>
      <c r="BR14" s="12"/>
      <c r="BS14" s="12"/>
      <c r="BT14" s="12"/>
      <c r="BU14" s="12">
        <v>154543</v>
      </c>
      <c r="BV14" s="12"/>
      <c r="BW14" s="12"/>
      <c r="BX14" s="12">
        <v>164214</v>
      </c>
      <c r="BY14" s="12"/>
      <c r="BZ14" s="12"/>
      <c r="CA14" s="12"/>
      <c r="CB14" s="12"/>
      <c r="CC14" s="12"/>
      <c r="CD14" s="12"/>
      <c r="CE14" s="12"/>
      <c r="CF14" s="12">
        <v>17302</v>
      </c>
      <c r="CG14" s="12"/>
      <c r="CH14" s="12">
        <v>33604</v>
      </c>
      <c r="CI14" s="12"/>
      <c r="CJ14" s="12"/>
      <c r="CK14" s="12"/>
      <c r="CL14" s="9" t="s">
        <v>362</v>
      </c>
      <c r="CM14" s="9"/>
      <c r="CN14" s="9"/>
      <c r="CO14" s="9"/>
      <c r="CP14" s="8" t="s">
        <v>12</v>
      </c>
      <c r="CQ14" s="8"/>
    </row>
    <row r="15" spans="1:95" ht="14.5" customHeight="1" x14ac:dyDescent="0.35">
      <c r="A15" s="5" t="s">
        <v>462</v>
      </c>
      <c r="B15" s="5"/>
      <c r="C15" s="5"/>
      <c r="D15" s="6" t="s">
        <v>68</v>
      </c>
      <c r="E15" s="6"/>
      <c r="F15" s="6"/>
      <c r="G15" s="6"/>
      <c r="H15" s="7" t="str">
        <f>IF(AND(OR(R15&gt;Parameters!$E$1,T15&gt;Parameters!$E$1),OR(Z15&gt;Parameters!$E$2,Map!AB15&gt;Parameters!$E$2,AD15&gt;Parameters!$E$2)),"Distress","")</f>
        <v/>
      </c>
      <c r="I15" s="7"/>
      <c r="J15" s="8">
        <v>9183610154</v>
      </c>
      <c r="K15" s="8"/>
      <c r="L15" s="8" t="s">
        <v>69</v>
      </c>
      <c r="M15" s="8"/>
      <c r="N15" s="9" t="s">
        <v>9</v>
      </c>
      <c r="O15" s="9"/>
      <c r="P15" s="10">
        <v>44926</v>
      </c>
      <c r="Q15" s="11">
        <v>80</v>
      </c>
      <c r="R15" s="12">
        <v>41777.624000000003</v>
      </c>
      <c r="S15" s="12"/>
      <c r="T15" s="12">
        <v>21729.269</v>
      </c>
      <c r="U15" s="12"/>
      <c r="V15" s="12">
        <v>30462.929</v>
      </c>
      <c r="W15" s="12"/>
      <c r="X15" s="12">
        <v>21297.361000000001</v>
      </c>
      <c r="Y15" s="12"/>
      <c r="Z15" s="12">
        <v>2.8847467731384269</v>
      </c>
      <c r="AA15" s="12"/>
      <c r="AB15" s="12">
        <v>1.7498610328385653</v>
      </c>
      <c r="AC15" s="12"/>
      <c r="AD15" s="12">
        <v>0.38390399111986284</v>
      </c>
      <c r="AE15" s="12"/>
      <c r="AF15" s="12">
        <v>2.8467517816299046</v>
      </c>
      <c r="AG15" s="12"/>
      <c r="AH15" s="12">
        <v>6032.0219999999999</v>
      </c>
      <c r="AI15" s="12"/>
      <c r="AJ15" s="12">
        <v>2599.5349999999999</v>
      </c>
      <c r="AK15" s="12"/>
      <c r="AL15" s="12">
        <v>2630.59</v>
      </c>
      <c r="AM15" s="12"/>
      <c r="AN15" s="12">
        <v>2228.4369999999999</v>
      </c>
      <c r="AO15" s="12"/>
      <c r="AP15" s="12">
        <v>17400.856</v>
      </c>
      <c r="AQ15" s="12"/>
      <c r="AR15" s="12">
        <v>4548.8249999999998</v>
      </c>
      <c r="AS15" s="12"/>
      <c r="AT15" s="12">
        <v>1009.894</v>
      </c>
      <c r="AU15" s="12"/>
      <c r="AV15" s="12">
        <v>6343.8069999999998</v>
      </c>
      <c r="AW15" s="12"/>
      <c r="AX15" s="12">
        <v>1.7100000000000002</v>
      </c>
      <c r="AY15" s="12"/>
      <c r="AZ15" s="12">
        <v>1.31</v>
      </c>
      <c r="BA15" s="12"/>
      <c r="BB15" s="12">
        <v>1.25</v>
      </c>
      <c r="BC15" s="12"/>
      <c r="BD15" s="12">
        <v>1.94</v>
      </c>
      <c r="BE15" s="12"/>
      <c r="BF15" s="12">
        <v>3.8553460549283498</v>
      </c>
      <c r="BG15" s="12"/>
      <c r="BH15" s="12"/>
      <c r="BI15" s="12">
        <v>11.620717988556404</v>
      </c>
      <c r="BJ15" s="12"/>
      <c r="BK15" s="12"/>
      <c r="BL15" s="12">
        <v>9.6042239103496581</v>
      </c>
      <c r="BM15" s="12"/>
      <c r="BN15" s="12"/>
      <c r="BO15" s="12">
        <v>6.6794501304435077</v>
      </c>
      <c r="BP15" s="12"/>
      <c r="BQ15" s="12"/>
      <c r="BR15" s="12">
        <v>12930.913</v>
      </c>
      <c r="BS15" s="12"/>
      <c r="BT15" s="12"/>
      <c r="BU15" s="12">
        <v>9568.2839999999997</v>
      </c>
      <c r="BV15" s="12"/>
      <c r="BW15" s="12"/>
      <c r="BX15" s="12">
        <v>8487.3559999999998</v>
      </c>
      <c r="BY15" s="12"/>
      <c r="BZ15" s="12"/>
      <c r="CA15" s="12">
        <v>7374.0919999999996</v>
      </c>
      <c r="CB15" s="12"/>
      <c r="CC15" s="12"/>
      <c r="CD15" s="12">
        <v>3111.72</v>
      </c>
      <c r="CE15" s="12"/>
      <c r="CF15" s="12">
        <v>1055.933</v>
      </c>
      <c r="CG15" s="12"/>
      <c r="CH15" s="12">
        <v>1055.7739999999999</v>
      </c>
      <c r="CI15" s="12"/>
      <c r="CJ15" s="12">
        <v>604.64400000000001</v>
      </c>
      <c r="CK15" s="12"/>
      <c r="CL15" s="9" t="s">
        <v>68</v>
      </c>
      <c r="CM15" s="9"/>
      <c r="CN15" s="9"/>
      <c r="CO15" s="9"/>
      <c r="CP15" s="8">
        <v>100</v>
      </c>
      <c r="CQ15" s="8">
        <v>100</v>
      </c>
    </row>
    <row r="16" spans="1:95" ht="14.5" customHeight="1" x14ac:dyDescent="0.35">
      <c r="A16" s="5" t="s">
        <v>462</v>
      </c>
      <c r="B16" s="5"/>
      <c r="C16" s="5"/>
      <c r="D16" s="6" t="s">
        <v>179</v>
      </c>
      <c r="E16" s="6"/>
      <c r="F16" s="6"/>
      <c r="G16" s="6"/>
      <c r="H16" s="7" t="str">
        <f>IF(AND(OR(R16&gt;Parameters!$E$1,T16&gt;Parameters!$E$1),OR(Z16&gt;Parameters!$E$2,Map!AB16&gt;Parameters!$E$2,AD16&gt;Parameters!$E$2)),"Distress","")</f>
        <v/>
      </c>
      <c r="I16" s="7"/>
      <c r="J16" s="8">
        <v>6630150966</v>
      </c>
      <c r="K16" s="8"/>
      <c r="L16" s="8" t="s">
        <v>181</v>
      </c>
      <c r="M16" s="8"/>
      <c r="N16" s="9" t="s">
        <v>180</v>
      </c>
      <c r="O16" s="9"/>
      <c r="P16" s="10">
        <v>44926</v>
      </c>
      <c r="Q16" s="11">
        <v>24</v>
      </c>
      <c r="R16" s="12">
        <v>16547.52</v>
      </c>
      <c r="S16" s="12"/>
      <c r="T16" s="12">
        <v>14415.941999999999</v>
      </c>
      <c r="U16" s="12"/>
      <c r="V16" s="12">
        <v>16573.46</v>
      </c>
      <c r="W16" s="12"/>
      <c r="X16" s="12">
        <v>10950.455</v>
      </c>
      <c r="Y16" s="12"/>
      <c r="Z16" s="12">
        <v>0.43576320576255928</v>
      </c>
      <c r="AA16" s="12"/>
      <c r="AB16" s="12">
        <v>0.97704223675942925</v>
      </c>
      <c r="AC16" s="12"/>
      <c r="AD16" s="12">
        <v>1.3040582592184413</v>
      </c>
      <c r="AE16" s="12"/>
      <c r="AF16" s="12">
        <v>3.1351431570842534</v>
      </c>
      <c r="AG16" s="12"/>
      <c r="AH16" s="12">
        <v>7316.7489999999998</v>
      </c>
      <c r="AI16" s="12"/>
      <c r="AJ16" s="12">
        <v>3243.4780000000001</v>
      </c>
      <c r="AK16" s="12"/>
      <c r="AL16" s="12">
        <v>3785.5639999999999</v>
      </c>
      <c r="AM16" s="12"/>
      <c r="AN16" s="12">
        <v>1826.0709999999999</v>
      </c>
      <c r="AO16" s="12"/>
      <c r="AP16" s="12">
        <v>3188.37</v>
      </c>
      <c r="AQ16" s="12"/>
      <c r="AR16" s="12">
        <v>3169.0149999999999</v>
      </c>
      <c r="AS16" s="12"/>
      <c r="AT16" s="12">
        <v>4936.5959999999995</v>
      </c>
      <c r="AU16" s="12"/>
      <c r="AV16" s="12">
        <v>5724.9939999999997</v>
      </c>
      <c r="AW16" s="12"/>
      <c r="AX16" s="12">
        <v>0.43000000000000005</v>
      </c>
      <c r="AY16" s="12"/>
      <c r="AZ16" s="12">
        <v>0.64000000000000012</v>
      </c>
      <c r="BA16" s="12"/>
      <c r="BB16" s="12">
        <v>0.87000000000000011</v>
      </c>
      <c r="BC16" s="12"/>
      <c r="BD16" s="12">
        <v>3.05</v>
      </c>
      <c r="BE16" s="12"/>
      <c r="BF16" s="12">
        <v>51.324852495863638</v>
      </c>
      <c r="BG16" s="12"/>
      <c r="BH16" s="12"/>
      <c r="BI16" s="12">
        <v>19.432157230492713</v>
      </c>
      <c r="BJ16" s="12"/>
      <c r="BK16" s="12"/>
      <c r="BL16" s="12">
        <v>28.474293160985834</v>
      </c>
      <c r="BM16" s="12"/>
      <c r="BN16" s="12"/>
      <c r="BO16" s="12">
        <v>9.7934163294488794</v>
      </c>
      <c r="BP16" s="12"/>
      <c r="BQ16" s="12"/>
      <c r="BR16" s="12">
        <v>14566.464</v>
      </c>
      <c r="BS16" s="12"/>
      <c r="BT16" s="12"/>
      <c r="BU16" s="12">
        <v>9726.5159999999996</v>
      </c>
      <c r="BV16" s="12"/>
      <c r="BW16" s="12"/>
      <c r="BX16" s="12">
        <v>7932.9470000000001</v>
      </c>
      <c r="BY16" s="12"/>
      <c r="BZ16" s="12"/>
      <c r="CA16" s="12">
        <v>2001.731</v>
      </c>
      <c r="CB16" s="12"/>
      <c r="CC16" s="12"/>
      <c r="CD16" s="12">
        <v>4839.9470000000001</v>
      </c>
      <c r="CE16" s="12"/>
      <c r="CF16" s="12">
        <v>1933.5709999999999</v>
      </c>
      <c r="CG16" s="12"/>
      <c r="CH16" s="12">
        <v>2412.1149999999998</v>
      </c>
      <c r="CI16" s="12"/>
      <c r="CJ16" s="12">
        <v>1003.838</v>
      </c>
      <c r="CK16" s="12"/>
      <c r="CL16" s="9" t="s">
        <v>182</v>
      </c>
      <c r="CM16" s="9"/>
      <c r="CN16" s="9"/>
      <c r="CO16" s="9"/>
      <c r="CP16" s="8">
        <v>95</v>
      </c>
      <c r="CQ16" s="8"/>
    </row>
    <row r="17" spans="1:95" ht="14.5" customHeight="1" x14ac:dyDescent="0.35">
      <c r="A17" s="5" t="s">
        <v>462</v>
      </c>
      <c r="B17" s="5"/>
      <c r="C17" s="5"/>
      <c r="D17" s="6" t="s">
        <v>235</v>
      </c>
      <c r="E17" s="6"/>
      <c r="F17" s="6"/>
      <c r="G17" s="6"/>
      <c r="H17" s="7" t="str">
        <f>IF(AND(OR(R17&gt;Parameters!$E$1,T17&gt;Parameters!$E$1),OR(Z17&gt;Parameters!$E$2,Map!AB17&gt;Parameters!$E$2,AD17&gt;Parameters!$E$2)),"Distress","")</f>
        <v/>
      </c>
      <c r="I17" s="7"/>
      <c r="J17" s="8">
        <v>4340290610</v>
      </c>
      <c r="K17" s="8"/>
      <c r="L17" s="8" t="s">
        <v>236</v>
      </c>
      <c r="M17" s="8"/>
      <c r="N17" s="9" t="s">
        <v>9</v>
      </c>
      <c r="O17" s="9"/>
      <c r="P17" s="10">
        <v>44926</v>
      </c>
      <c r="Q17" s="11">
        <v>1</v>
      </c>
      <c r="R17" s="12">
        <v>52419.642999999996</v>
      </c>
      <c r="S17" s="12"/>
      <c r="T17" s="12">
        <v>55236</v>
      </c>
      <c r="U17" s="12"/>
      <c r="V17" s="12">
        <v>39094.461000000003</v>
      </c>
      <c r="W17" s="12"/>
      <c r="X17" s="12">
        <v>39931.877999999997</v>
      </c>
      <c r="Y17" s="12"/>
      <c r="Z17" s="12">
        <v>4.8140263196837187</v>
      </c>
      <c r="AA17" s="12"/>
      <c r="AB17" s="12">
        <v>5.3499719922173341</v>
      </c>
      <c r="AC17" s="12"/>
      <c r="AD17" s="12">
        <v>5.6056370057252929</v>
      </c>
      <c r="AE17" s="12"/>
      <c r="AF17" s="12">
        <v>5.2349784071090442</v>
      </c>
      <c r="AG17" s="12"/>
      <c r="AH17" s="12">
        <v>1905.646</v>
      </c>
      <c r="AI17" s="12"/>
      <c r="AJ17" s="12">
        <v>1915.539</v>
      </c>
      <c r="AK17" s="12"/>
      <c r="AL17" s="12">
        <v>1495.12</v>
      </c>
      <c r="AM17" s="12"/>
      <c r="AN17" s="12">
        <v>1444.92</v>
      </c>
      <c r="AO17" s="12"/>
      <c r="AP17" s="12">
        <v>9173.83</v>
      </c>
      <c r="AQ17" s="12"/>
      <c r="AR17" s="12">
        <v>10248.08</v>
      </c>
      <c r="AS17" s="12"/>
      <c r="AT17" s="12">
        <v>8381.1</v>
      </c>
      <c r="AU17" s="12"/>
      <c r="AV17" s="12">
        <v>7564.125</v>
      </c>
      <c r="AW17" s="12"/>
      <c r="AX17" s="12">
        <v>1.35</v>
      </c>
      <c r="AY17" s="12"/>
      <c r="AZ17" s="12">
        <v>1.52</v>
      </c>
      <c r="BA17" s="12"/>
      <c r="BB17" s="12">
        <v>1.42</v>
      </c>
      <c r="BC17" s="12"/>
      <c r="BD17" s="12">
        <v>5.4700000000000006</v>
      </c>
      <c r="BE17" s="12"/>
      <c r="BF17" s="12">
        <v>2.2681722564000792</v>
      </c>
      <c r="BG17" s="12"/>
      <c r="BH17" s="12"/>
      <c r="BI17" s="12">
        <v>3.445062383286368</v>
      </c>
      <c r="BJ17" s="12"/>
      <c r="BK17" s="12"/>
      <c r="BL17" s="12">
        <v>1.7986173284955538</v>
      </c>
      <c r="BM17" s="12"/>
      <c r="BN17" s="12"/>
      <c r="BO17" s="12">
        <v>2.2455482539226317</v>
      </c>
      <c r="BP17" s="12"/>
      <c r="BQ17" s="12"/>
      <c r="BR17" s="12">
        <v>7565.5690000000004</v>
      </c>
      <c r="BS17" s="12"/>
      <c r="BT17" s="12"/>
      <c r="BU17" s="12">
        <v>7028.2079999999996</v>
      </c>
      <c r="BV17" s="12"/>
      <c r="BW17" s="12"/>
      <c r="BX17" s="12">
        <v>6690.9560000000001</v>
      </c>
      <c r="BY17" s="12"/>
      <c r="BZ17" s="12"/>
      <c r="CA17" s="12">
        <v>1480.6310000000001</v>
      </c>
      <c r="CB17" s="12"/>
      <c r="CC17" s="12"/>
      <c r="CD17" s="12">
        <v>551.10400000000004</v>
      </c>
      <c r="CE17" s="12"/>
      <c r="CF17" s="12">
        <v>706.81700000000001</v>
      </c>
      <c r="CG17" s="12"/>
      <c r="CH17" s="12">
        <v>245.965</v>
      </c>
      <c r="CI17" s="12"/>
      <c r="CJ17" s="12">
        <v>447.89299999999997</v>
      </c>
      <c r="CK17" s="12"/>
      <c r="CL17" s="9" t="s">
        <v>237</v>
      </c>
      <c r="CM17" s="9"/>
      <c r="CN17" s="9"/>
      <c r="CO17" s="9"/>
      <c r="CP17" s="8">
        <v>60</v>
      </c>
      <c r="CQ17" s="8"/>
    </row>
    <row r="18" spans="1:95" ht="14.5" customHeight="1" x14ac:dyDescent="0.35">
      <c r="A18" s="5" t="s">
        <v>462</v>
      </c>
      <c r="B18" s="5"/>
      <c r="C18" s="5"/>
      <c r="D18" s="6" t="s">
        <v>445</v>
      </c>
      <c r="E18" s="6"/>
      <c r="F18" s="6"/>
      <c r="G18" s="6"/>
      <c r="H18" s="7" t="str">
        <f>IF(AND(OR(R18&gt;Parameters!$E$1,T18&gt;Parameters!$E$1),OR(Z18&gt;Parameters!$E$2,Map!AB18&gt;Parameters!$E$2,AD18&gt;Parameters!$E$2)),"Distress","")</f>
        <v/>
      </c>
      <c r="I18" s="7"/>
      <c r="J18" s="8">
        <v>81003350022</v>
      </c>
      <c r="K18" s="8"/>
      <c r="L18" s="8" t="s">
        <v>447</v>
      </c>
      <c r="M18" s="8"/>
      <c r="N18" s="9" t="s">
        <v>71</v>
      </c>
      <c r="O18" s="9"/>
      <c r="P18" s="10">
        <v>44926</v>
      </c>
      <c r="Q18" s="11">
        <v>106</v>
      </c>
      <c r="R18" s="12">
        <v>75171.482000000004</v>
      </c>
      <c r="S18" s="12"/>
      <c r="T18" s="12">
        <v>65088.409</v>
      </c>
      <c r="U18" s="12"/>
      <c r="V18" s="12">
        <v>53837.326000000001</v>
      </c>
      <c r="W18" s="12"/>
      <c r="X18" s="12">
        <v>66221.717000000004</v>
      </c>
      <c r="Y18" s="12"/>
      <c r="Z18" s="12">
        <v>-8.2641667137187888E-2</v>
      </c>
      <c r="AA18" s="12"/>
      <c r="AB18" s="12">
        <v>0.97506239896648739</v>
      </c>
      <c r="AC18" s="12"/>
      <c r="AD18" s="12">
        <v>0.94836444851697199</v>
      </c>
      <c r="AE18" s="12"/>
      <c r="AF18" s="12">
        <v>1.4303247180388889</v>
      </c>
      <c r="AG18" s="12"/>
      <c r="AH18" s="12">
        <v>13230.009</v>
      </c>
      <c r="AI18" s="12"/>
      <c r="AJ18" s="12">
        <v>8369.1290000000008</v>
      </c>
      <c r="AK18" s="12"/>
      <c r="AL18" s="12">
        <v>5943.3469999999998</v>
      </c>
      <c r="AM18" s="12"/>
      <c r="AN18" s="12">
        <v>7927.9549999999999</v>
      </c>
      <c r="AO18" s="12"/>
      <c r="AP18" s="12">
        <v>-1093.3499999999999</v>
      </c>
      <c r="AQ18" s="12"/>
      <c r="AR18" s="12">
        <v>8160.4229999999998</v>
      </c>
      <c r="AS18" s="12"/>
      <c r="AT18" s="12">
        <v>5636.4589999999998</v>
      </c>
      <c r="AU18" s="12"/>
      <c r="AV18" s="12">
        <v>11339.55</v>
      </c>
      <c r="AW18" s="12"/>
      <c r="AX18" s="12">
        <v>0.34</v>
      </c>
      <c r="AY18" s="12"/>
      <c r="AZ18" s="12">
        <v>0.81</v>
      </c>
      <c r="BA18" s="12"/>
      <c r="BB18" s="12">
        <v>1.59</v>
      </c>
      <c r="BC18" s="12"/>
      <c r="BD18" s="12">
        <v>1.36</v>
      </c>
      <c r="BE18" s="12"/>
      <c r="BF18" s="12">
        <v>85.395132871172734</v>
      </c>
      <c r="BG18" s="12"/>
      <c r="BH18" s="12"/>
      <c r="BI18" s="12">
        <v>33.554104777482578</v>
      </c>
      <c r="BJ18" s="12"/>
      <c r="BK18" s="12"/>
      <c r="BL18" s="12">
        <v>35.150258092829823</v>
      </c>
      <c r="BM18" s="12"/>
      <c r="BN18" s="12"/>
      <c r="BO18" s="12">
        <v>52.675590491666981</v>
      </c>
      <c r="BP18" s="12"/>
      <c r="BQ18" s="12"/>
      <c r="BR18" s="12">
        <v>32310.883000000002</v>
      </c>
      <c r="BS18" s="12"/>
      <c r="BT18" s="12"/>
      <c r="BU18" s="12">
        <v>22334.788</v>
      </c>
      <c r="BV18" s="12"/>
      <c r="BW18" s="12"/>
      <c r="BX18" s="12">
        <v>17479.268</v>
      </c>
      <c r="BY18" s="12"/>
      <c r="BZ18" s="12"/>
      <c r="CA18" s="12">
        <v>13810.493</v>
      </c>
      <c r="CB18" s="12"/>
      <c r="CC18" s="12"/>
      <c r="CD18" s="12">
        <v>9363.1219999999994</v>
      </c>
      <c r="CE18" s="12"/>
      <c r="CF18" s="12">
        <v>5086.634</v>
      </c>
      <c r="CG18" s="12"/>
      <c r="CH18" s="12">
        <v>3404.509</v>
      </c>
      <c r="CI18" s="12"/>
      <c r="CJ18" s="12">
        <v>4228.7690000000002</v>
      </c>
      <c r="CK18" s="12"/>
      <c r="CL18" s="9" t="s">
        <v>508</v>
      </c>
      <c r="CM18" s="9"/>
      <c r="CN18" s="9"/>
      <c r="CO18" s="9"/>
      <c r="CP18" s="8" t="s">
        <v>12</v>
      </c>
      <c r="CQ18" s="8">
        <v>70</v>
      </c>
    </row>
    <row r="19" spans="1:95" ht="14.5" customHeight="1" x14ac:dyDescent="0.35">
      <c r="A19" s="5" t="s">
        <v>462</v>
      </c>
      <c r="B19" s="5"/>
      <c r="C19" s="5"/>
      <c r="D19" s="6" t="s">
        <v>292</v>
      </c>
      <c r="E19" s="6"/>
      <c r="F19" s="6"/>
      <c r="G19" s="6"/>
      <c r="H19" s="7" t="str">
        <f>IF(AND(OR(R19&gt;Parameters!$E$1,T19&gt;Parameters!$E$1),OR(Z19&gt;Parameters!$E$2,Map!AB19&gt;Parameters!$E$2,AD19&gt;Parameters!$E$2)),"Distress","")</f>
        <v/>
      </c>
      <c r="I19" s="7"/>
      <c r="J19" s="8">
        <v>10036820156</v>
      </c>
      <c r="K19" s="8"/>
      <c r="L19" s="8" t="s">
        <v>293</v>
      </c>
      <c r="M19" s="8"/>
      <c r="N19" s="9" t="s">
        <v>9</v>
      </c>
      <c r="O19" s="9"/>
      <c r="P19" s="10">
        <v>44926</v>
      </c>
      <c r="Q19" s="11">
        <v>276</v>
      </c>
      <c r="R19" s="12">
        <v>44204.883999999998</v>
      </c>
      <c r="S19" s="12"/>
      <c r="T19" s="12">
        <v>41419.629000000001</v>
      </c>
      <c r="U19" s="12"/>
      <c r="V19" s="12">
        <v>40046.571000000004</v>
      </c>
      <c r="W19" s="12"/>
      <c r="X19" s="12">
        <v>40020.732000000004</v>
      </c>
      <c r="Y19" s="12"/>
      <c r="Z19" s="12">
        <v>5.32541626731558</v>
      </c>
      <c r="AA19" s="12"/>
      <c r="AB19" s="12">
        <v>1.3816236549022347</v>
      </c>
      <c r="AC19" s="12"/>
      <c r="AD19" s="12">
        <v>2.4440947557189472</v>
      </c>
      <c r="AE19" s="12"/>
      <c r="AF19" s="12">
        <v>5.7615247200686328</v>
      </c>
      <c r="AG19" s="12"/>
      <c r="AH19" s="12">
        <v>4059.7109999999998</v>
      </c>
      <c r="AI19" s="12"/>
      <c r="AJ19" s="12">
        <v>7556.4210000000003</v>
      </c>
      <c r="AK19" s="12"/>
      <c r="AL19" s="12">
        <v>5238.9449999999997</v>
      </c>
      <c r="AM19" s="12"/>
      <c r="AN19" s="12">
        <v>2522.404</v>
      </c>
      <c r="AO19" s="12"/>
      <c r="AP19" s="12">
        <v>21619.651000000002</v>
      </c>
      <c r="AQ19" s="12"/>
      <c r="AR19" s="12">
        <v>10440.129999999999</v>
      </c>
      <c r="AS19" s="12"/>
      <c r="AT19" s="12">
        <v>12804.477999999999</v>
      </c>
      <c r="AU19" s="12"/>
      <c r="AV19" s="12">
        <v>14532.893</v>
      </c>
      <c r="AW19" s="12"/>
      <c r="AX19" s="12">
        <v>0.76</v>
      </c>
      <c r="AY19" s="12"/>
      <c r="AZ19" s="12">
        <v>0.57999999999999996</v>
      </c>
      <c r="BA19" s="12"/>
      <c r="BB19" s="12">
        <v>0.7400000000000001</v>
      </c>
      <c r="BC19" s="12"/>
      <c r="BD19" s="12">
        <v>0.84000000000000008</v>
      </c>
      <c r="BE19" s="12"/>
      <c r="BF19" s="12">
        <v>-2.743101138048702</v>
      </c>
      <c r="BG19" s="12"/>
      <c r="BH19" s="12"/>
      <c r="BI19" s="12">
        <v>8.5547107635804664</v>
      </c>
      <c r="BJ19" s="12"/>
      <c r="BK19" s="12"/>
      <c r="BL19" s="12">
        <v>2.9421908306483062</v>
      </c>
      <c r="BM19" s="12"/>
      <c r="BN19" s="12"/>
      <c r="BO19" s="12">
        <v>-1.5228037907600225</v>
      </c>
      <c r="BP19" s="12"/>
      <c r="BQ19" s="12"/>
      <c r="BR19" s="12">
        <v>32391.8</v>
      </c>
      <c r="BS19" s="12"/>
      <c r="BT19" s="12"/>
      <c r="BU19" s="12">
        <v>20822.785</v>
      </c>
      <c r="BV19" s="12"/>
      <c r="BW19" s="12"/>
      <c r="BX19" s="12">
        <v>18853.473999999998</v>
      </c>
      <c r="BY19" s="12"/>
      <c r="BZ19" s="12"/>
      <c r="CA19" s="12">
        <v>18406.206999999999</v>
      </c>
      <c r="CB19" s="12"/>
      <c r="CC19" s="12"/>
      <c r="CD19" s="12">
        <v>-3408.0329999999999</v>
      </c>
      <c r="CE19" s="12"/>
      <c r="CF19" s="12">
        <v>1969.3109999999999</v>
      </c>
      <c r="CG19" s="12"/>
      <c r="CH19" s="12">
        <v>447.26799999999997</v>
      </c>
      <c r="CI19" s="12"/>
      <c r="CJ19" s="12">
        <v>-1840.4010000000001</v>
      </c>
      <c r="CK19" s="12"/>
      <c r="CL19" s="9" t="s">
        <v>508</v>
      </c>
      <c r="CM19" s="9"/>
      <c r="CN19" s="9"/>
      <c r="CO19" s="9"/>
      <c r="CP19" s="8" t="s">
        <v>12</v>
      </c>
      <c r="CQ19" s="8"/>
    </row>
    <row r="20" spans="1:95" ht="14.5" customHeight="1" x14ac:dyDescent="0.35">
      <c r="A20" s="5" t="s">
        <v>462</v>
      </c>
      <c r="B20" s="5"/>
      <c r="C20" s="5"/>
      <c r="D20" s="6" t="s">
        <v>323</v>
      </c>
      <c r="E20" s="6"/>
      <c r="F20" s="6"/>
      <c r="G20" s="6"/>
      <c r="H20" s="7" t="str">
        <f>IF(AND(OR(R20&gt;Parameters!$E$1,T20&gt;Parameters!$E$1),OR(Z20&gt;Parameters!$E$2,Map!AB20&gt;Parameters!$E$2,AD20&gt;Parameters!$E$2)),"Distress","")</f>
        <v/>
      </c>
      <c r="I20" s="7"/>
      <c r="J20" s="8">
        <v>260750351</v>
      </c>
      <c r="K20" s="8"/>
      <c r="L20" s="8" t="s">
        <v>324</v>
      </c>
      <c r="M20" s="8"/>
      <c r="N20" s="9" t="s">
        <v>170</v>
      </c>
      <c r="O20" s="9"/>
      <c r="P20" s="10">
        <v>44926</v>
      </c>
      <c r="Q20" s="11">
        <v>154</v>
      </c>
      <c r="R20" s="12">
        <v>113391.162</v>
      </c>
      <c r="S20" s="12"/>
      <c r="T20" s="12">
        <v>93445.126000000004</v>
      </c>
      <c r="U20" s="12"/>
      <c r="V20" s="12">
        <v>84319.932000000001</v>
      </c>
      <c r="W20" s="12"/>
      <c r="X20" s="12">
        <v>81858.721999999994</v>
      </c>
      <c r="Y20" s="12"/>
      <c r="Z20" s="12">
        <v>1.7579213555473627</v>
      </c>
      <c r="AA20" s="12"/>
      <c r="AB20" s="12">
        <v>1.3808237748096686</v>
      </c>
      <c r="AC20" s="12"/>
      <c r="AD20" s="12">
        <v>3.4924889568041954E-2</v>
      </c>
      <c r="AE20" s="12"/>
      <c r="AF20" s="12">
        <v>0.42260817276051316</v>
      </c>
      <c r="AG20" s="12"/>
      <c r="AH20" s="12">
        <v>6835.32</v>
      </c>
      <c r="AI20" s="12"/>
      <c r="AJ20" s="12">
        <v>8005.2460000000001</v>
      </c>
      <c r="AK20" s="12"/>
      <c r="AL20" s="12">
        <v>9341.0460000000003</v>
      </c>
      <c r="AM20" s="12"/>
      <c r="AN20" s="12">
        <v>7217.39</v>
      </c>
      <c r="AO20" s="12"/>
      <c r="AP20" s="12">
        <v>12015.955</v>
      </c>
      <c r="AQ20" s="12"/>
      <c r="AR20" s="12">
        <v>11053.834000000001</v>
      </c>
      <c r="AS20" s="12"/>
      <c r="AT20" s="12">
        <v>326.23500000000001</v>
      </c>
      <c r="AU20" s="12"/>
      <c r="AV20" s="12">
        <v>3050.1280000000002</v>
      </c>
      <c r="AW20" s="12"/>
      <c r="AX20" s="12">
        <v>0.70000000000000007</v>
      </c>
      <c r="AY20" s="12"/>
      <c r="AZ20" s="12">
        <v>0.55000000000000004</v>
      </c>
      <c r="BA20" s="12"/>
      <c r="BB20" s="12">
        <v>0.70000000000000007</v>
      </c>
      <c r="BC20" s="12"/>
      <c r="BD20" s="12">
        <v>0.60000000000000009</v>
      </c>
      <c r="BE20" s="12"/>
      <c r="BF20" s="12">
        <v>4.9771372430555365</v>
      </c>
      <c r="BG20" s="12"/>
      <c r="BH20" s="12"/>
      <c r="BI20" s="12">
        <v>9.6528977343847799</v>
      </c>
      <c r="BJ20" s="12"/>
      <c r="BK20" s="12"/>
      <c r="BL20" s="12">
        <v>13.241419285690849</v>
      </c>
      <c r="BM20" s="12"/>
      <c r="BN20" s="12"/>
      <c r="BO20" s="12">
        <v>11.163187240110316</v>
      </c>
      <c r="BP20" s="12"/>
      <c r="BQ20" s="12"/>
      <c r="BR20" s="12">
        <v>58056.593000000001</v>
      </c>
      <c r="BS20" s="12"/>
      <c r="BT20" s="12"/>
      <c r="BU20" s="12">
        <v>56123.163</v>
      </c>
      <c r="BV20" s="12"/>
      <c r="BW20" s="12"/>
      <c r="BX20" s="12">
        <v>53320.805999999997</v>
      </c>
      <c r="BY20" s="12"/>
      <c r="BZ20" s="12"/>
      <c r="CA20" s="12">
        <v>38123.82</v>
      </c>
      <c r="CB20" s="12"/>
      <c r="CC20" s="12"/>
      <c r="CD20" s="12">
        <v>1658.4770000000001</v>
      </c>
      <c r="CE20" s="12"/>
      <c r="CF20" s="12">
        <v>3538.252</v>
      </c>
      <c r="CG20" s="12"/>
      <c r="CH20" s="12">
        <v>3784.7289999999998</v>
      </c>
      <c r="CI20" s="12"/>
      <c r="CJ20" s="12">
        <v>3487.5250000000001</v>
      </c>
      <c r="CK20" s="12"/>
      <c r="CL20" s="9" t="s">
        <v>325</v>
      </c>
      <c r="CM20" s="9"/>
      <c r="CN20" s="9"/>
      <c r="CO20" s="9"/>
      <c r="CP20" s="8" t="s">
        <v>12</v>
      </c>
      <c r="CQ20" s="8"/>
    </row>
    <row r="21" spans="1:95" ht="14.5" customHeight="1" x14ac:dyDescent="0.35">
      <c r="A21" s="5" t="s">
        <v>450</v>
      </c>
      <c r="B21" s="5"/>
      <c r="C21" s="5"/>
      <c r="D21" s="6" t="s">
        <v>13</v>
      </c>
      <c r="E21" s="6"/>
      <c r="F21" s="6"/>
      <c r="G21" s="6"/>
      <c r="H21" s="7" t="str">
        <f>IF(AND(OR(R21&gt;Parameters!$E$1,T21&gt;Parameters!$E$1),OR(Z21&gt;Parameters!$E$2,Map!AB21&gt;Parameters!$E$2,AD21&gt;Parameters!$E$2)),"Distress","")</f>
        <v>Distress</v>
      </c>
      <c r="I21" s="7"/>
      <c r="J21" s="8">
        <v>9103360963</v>
      </c>
      <c r="K21" s="8"/>
      <c r="L21" s="8" t="s">
        <v>15</v>
      </c>
      <c r="M21" s="8"/>
      <c r="N21" s="9" t="s">
        <v>14</v>
      </c>
      <c r="O21" s="9"/>
      <c r="P21" s="10">
        <v>44561</v>
      </c>
      <c r="Q21" s="11">
        <v>241</v>
      </c>
      <c r="R21" s="12"/>
      <c r="S21" s="12"/>
      <c r="T21" s="12">
        <v>38019</v>
      </c>
      <c r="U21" s="12"/>
      <c r="V21" s="12">
        <v>33450</v>
      </c>
      <c r="W21" s="12"/>
      <c r="X21" s="12">
        <v>35605.845999999998</v>
      </c>
      <c r="Y21" s="12"/>
      <c r="Z21" s="12">
        <v>0</v>
      </c>
      <c r="AA21" s="12"/>
      <c r="AB21" s="12">
        <v>7.0493169715211854</v>
      </c>
      <c r="AC21" s="12"/>
      <c r="AD21" s="12">
        <v>17.409200968523002</v>
      </c>
      <c r="AE21" s="12"/>
      <c r="AF21" s="12">
        <v>14.039754951574547</v>
      </c>
      <c r="AG21" s="12"/>
      <c r="AH21" s="12"/>
      <c r="AI21" s="12"/>
      <c r="AJ21" s="12">
        <v>4319</v>
      </c>
      <c r="AK21" s="12"/>
      <c r="AL21" s="12">
        <v>2065</v>
      </c>
      <c r="AM21" s="12"/>
      <c r="AN21" s="12">
        <v>2430.54</v>
      </c>
      <c r="AO21" s="12"/>
      <c r="AP21" s="12"/>
      <c r="AQ21" s="12"/>
      <c r="AR21" s="12">
        <v>30446</v>
      </c>
      <c r="AS21" s="12"/>
      <c r="AT21" s="12">
        <v>35950</v>
      </c>
      <c r="AU21" s="12"/>
      <c r="AV21" s="12">
        <v>34124.186000000002</v>
      </c>
      <c r="AW21" s="12"/>
      <c r="AX21" s="12"/>
      <c r="AY21" s="12"/>
      <c r="AZ21" s="12">
        <v>2.65</v>
      </c>
      <c r="BA21" s="12"/>
      <c r="BB21" s="12">
        <v>4.5599999999999996</v>
      </c>
      <c r="BC21" s="12"/>
      <c r="BD21" s="12">
        <v>13.25</v>
      </c>
      <c r="BE21" s="12"/>
      <c r="BF21" s="12"/>
      <c r="BG21" s="12"/>
      <c r="BH21" s="12"/>
      <c r="BI21" s="12">
        <v>1.6120182887001959</v>
      </c>
      <c r="BJ21" s="12"/>
      <c r="BK21" s="12"/>
      <c r="BL21" s="12">
        <v>0.23588235294117646</v>
      </c>
      <c r="BM21" s="12"/>
      <c r="BN21" s="12"/>
      <c r="BO21" s="12">
        <v>-2.6480518195923048</v>
      </c>
      <c r="BP21" s="12"/>
      <c r="BQ21" s="12"/>
      <c r="BR21" s="12"/>
      <c r="BS21" s="12"/>
      <c r="BT21" s="12"/>
      <c r="BU21" s="12">
        <v>13420</v>
      </c>
      <c r="BV21" s="12"/>
      <c r="BW21" s="12"/>
      <c r="BX21" s="12">
        <v>8818</v>
      </c>
      <c r="BY21" s="12"/>
      <c r="BZ21" s="12"/>
      <c r="CA21" s="12">
        <v>2722.0329999999999</v>
      </c>
      <c r="CB21" s="12"/>
      <c r="CC21" s="12"/>
      <c r="CD21" s="12"/>
      <c r="CE21" s="12"/>
      <c r="CF21" s="12">
        <v>808</v>
      </c>
      <c r="CG21" s="12"/>
      <c r="CH21" s="12">
        <v>-1230</v>
      </c>
      <c r="CI21" s="12"/>
      <c r="CJ21" s="12">
        <v>-6546.1189999999997</v>
      </c>
      <c r="CK21" s="12"/>
      <c r="CL21" s="9" t="s">
        <v>16</v>
      </c>
      <c r="CM21" s="9"/>
      <c r="CN21" s="9"/>
      <c r="CO21" s="9"/>
      <c r="CP21" s="8" t="s">
        <v>12</v>
      </c>
      <c r="CQ21" s="8"/>
    </row>
    <row r="22" spans="1:95" ht="14.5" customHeight="1" x14ac:dyDescent="0.35">
      <c r="A22" s="5" t="s">
        <v>450</v>
      </c>
      <c r="B22" s="5"/>
      <c r="C22" s="5"/>
      <c r="D22" s="6" t="s">
        <v>49</v>
      </c>
      <c r="E22" s="6"/>
      <c r="F22" s="6"/>
      <c r="G22" s="6"/>
      <c r="H22" s="7" t="str">
        <f>IF(AND(OR(R22&gt;Parameters!$E$1,T22&gt;Parameters!$E$1),OR(Z22&gt;Parameters!$E$2,Map!AB22&gt;Parameters!$E$2,AD22&gt;Parameters!$E$2)),"Distress","")</f>
        <v/>
      </c>
      <c r="I22" s="7"/>
      <c r="J22" s="8">
        <v>2895910301</v>
      </c>
      <c r="K22" s="8"/>
      <c r="L22" s="8" t="s">
        <v>50</v>
      </c>
      <c r="M22" s="8"/>
      <c r="N22" s="9" t="s">
        <v>32</v>
      </c>
      <c r="O22" s="9"/>
      <c r="P22" s="10">
        <v>44561</v>
      </c>
      <c r="Q22" s="11">
        <v>513</v>
      </c>
      <c r="R22" s="12"/>
      <c r="S22" s="12"/>
      <c r="T22" s="12">
        <v>201094.74799999999</v>
      </c>
      <c r="U22" s="12"/>
      <c r="V22" s="12">
        <v>176871.647</v>
      </c>
      <c r="W22" s="12"/>
      <c r="X22" s="12"/>
      <c r="Y22" s="12"/>
      <c r="Z22" s="12">
        <v>0</v>
      </c>
      <c r="AA22" s="12"/>
      <c r="AB22" s="12">
        <v>2.0548460078096205</v>
      </c>
      <c r="AC22" s="12"/>
      <c r="AD22" s="12">
        <v>3.299967724010731</v>
      </c>
      <c r="AE22" s="12"/>
      <c r="AF22" s="12">
        <v>0</v>
      </c>
      <c r="AG22" s="12"/>
      <c r="AH22" s="12"/>
      <c r="AI22" s="12"/>
      <c r="AJ22" s="12">
        <v>39291.538</v>
      </c>
      <c r="AK22" s="12"/>
      <c r="AL22" s="12">
        <v>29058.753000000001</v>
      </c>
      <c r="AM22" s="12"/>
      <c r="AN22" s="12"/>
      <c r="AO22" s="12"/>
      <c r="AP22" s="12"/>
      <c r="AQ22" s="12"/>
      <c r="AR22" s="12">
        <v>80738.06</v>
      </c>
      <c r="AS22" s="12"/>
      <c r="AT22" s="12">
        <v>95892.947</v>
      </c>
      <c r="AU22" s="12"/>
      <c r="AV22" s="12"/>
      <c r="AW22" s="12"/>
      <c r="AX22" s="12"/>
      <c r="AY22" s="12"/>
      <c r="AZ22" s="12">
        <v>0.85000000000000009</v>
      </c>
      <c r="BA22" s="12"/>
      <c r="BB22" s="12">
        <v>1</v>
      </c>
      <c r="BC22" s="12"/>
      <c r="BD22" s="12"/>
      <c r="BE22" s="12"/>
      <c r="BF22" s="12"/>
      <c r="BG22" s="12"/>
      <c r="BH22" s="12"/>
      <c r="BI22" s="12">
        <v>1.7551227678926762</v>
      </c>
      <c r="BJ22" s="12"/>
      <c r="BK22" s="12"/>
      <c r="BL22" s="12">
        <v>-0.25916873104018456</v>
      </c>
      <c r="BM22" s="12"/>
      <c r="BN22" s="12"/>
      <c r="BO22" s="12"/>
      <c r="BP22" s="12"/>
      <c r="BQ22" s="12"/>
      <c r="BR22" s="12"/>
      <c r="BS22" s="12"/>
      <c r="BT22" s="12"/>
      <c r="BU22" s="12">
        <v>124148.09299999999</v>
      </c>
      <c r="BV22" s="12"/>
      <c r="BW22" s="12"/>
      <c r="BX22" s="12">
        <v>125608.106</v>
      </c>
      <c r="BY22" s="12"/>
      <c r="BZ22" s="12"/>
      <c r="CA22" s="12"/>
      <c r="CB22" s="12"/>
      <c r="CC22" s="12"/>
      <c r="CD22" s="12"/>
      <c r="CE22" s="12"/>
      <c r="CF22" s="12">
        <v>-2324.3649999999998</v>
      </c>
      <c r="CG22" s="12"/>
      <c r="CH22" s="12">
        <v>-8874.5939999999991</v>
      </c>
      <c r="CI22" s="12"/>
      <c r="CJ22" s="12"/>
      <c r="CK22" s="12"/>
      <c r="CL22" s="9" t="s">
        <v>51</v>
      </c>
      <c r="CM22" s="9"/>
      <c r="CN22" s="9"/>
      <c r="CO22" s="9"/>
      <c r="CP22" s="8" t="s">
        <v>12</v>
      </c>
      <c r="CQ22" s="8"/>
    </row>
    <row r="23" spans="1:95" ht="14.5" customHeight="1" x14ac:dyDescent="0.35">
      <c r="A23" s="5" t="s">
        <v>450</v>
      </c>
      <c r="B23" s="5"/>
      <c r="C23" s="5"/>
      <c r="D23" s="6" t="s">
        <v>85</v>
      </c>
      <c r="E23" s="6"/>
      <c r="F23" s="6"/>
      <c r="G23" s="6"/>
      <c r="H23" s="7" t="str">
        <f>IF(AND(OR(R23&gt;Parameters!$E$1,T23&gt;Parameters!$E$1),OR(Z23&gt;Parameters!$E$2,Map!AB23&gt;Parameters!$E$2,AD23&gt;Parameters!$E$2)),"Distress","")</f>
        <v>Distress</v>
      </c>
      <c r="I23" s="7"/>
      <c r="J23" s="8">
        <v>4072020409</v>
      </c>
      <c r="K23" s="8"/>
      <c r="L23" s="8" t="s">
        <v>87</v>
      </c>
      <c r="M23" s="8"/>
      <c r="N23" s="9" t="s">
        <v>86</v>
      </c>
      <c r="O23" s="9"/>
      <c r="P23" s="10">
        <v>44926</v>
      </c>
      <c r="Q23" s="11">
        <v>756</v>
      </c>
      <c r="R23" s="12">
        <v>166255.61499999999</v>
      </c>
      <c r="S23" s="12"/>
      <c r="T23" s="12">
        <v>124963.61599999999</v>
      </c>
      <c r="U23" s="12"/>
      <c r="V23" s="12">
        <v>102531.02099999999</v>
      </c>
      <c r="W23" s="12"/>
      <c r="X23" s="12">
        <v>121969.342</v>
      </c>
      <c r="Y23" s="12"/>
      <c r="Z23" s="12">
        <v>-12.07036255099201</v>
      </c>
      <c r="AA23" s="12"/>
      <c r="AB23" s="12">
        <v>14.477136854383199</v>
      </c>
      <c r="AC23" s="12"/>
      <c r="AD23" s="12">
        <v>11.154544670678121</v>
      </c>
      <c r="AE23" s="12"/>
      <c r="AF23" s="12">
        <v>4.2731795638121595</v>
      </c>
      <c r="AG23" s="12"/>
      <c r="AH23" s="12">
        <v>-8210.8449999999993</v>
      </c>
      <c r="AI23" s="12"/>
      <c r="AJ23" s="12">
        <v>6810.6769999999997</v>
      </c>
      <c r="AK23" s="12"/>
      <c r="AL23" s="12">
        <v>7097.6760000000004</v>
      </c>
      <c r="AM23" s="12"/>
      <c r="AN23" s="12">
        <v>16999.510999999999</v>
      </c>
      <c r="AO23" s="12"/>
      <c r="AP23" s="12">
        <v>99107.876000000004</v>
      </c>
      <c r="AQ23" s="12"/>
      <c r="AR23" s="12">
        <v>98599.103000000003</v>
      </c>
      <c r="AS23" s="12"/>
      <c r="AT23" s="12">
        <v>79171.343999999997</v>
      </c>
      <c r="AU23" s="12"/>
      <c r="AV23" s="12">
        <v>72641.963000000003</v>
      </c>
      <c r="AW23" s="12"/>
      <c r="AX23" s="12">
        <v>1.53</v>
      </c>
      <c r="AY23" s="12"/>
      <c r="AZ23" s="12">
        <v>0.8600000000000001</v>
      </c>
      <c r="BA23" s="12"/>
      <c r="BB23" s="12">
        <v>0.77</v>
      </c>
      <c r="BC23" s="12"/>
      <c r="BD23" s="12">
        <v>0.66000000000000014</v>
      </c>
      <c r="BE23" s="12"/>
      <c r="BF23" s="12">
        <v>-11.615624620052984</v>
      </c>
      <c r="BG23" s="12"/>
      <c r="BH23" s="12"/>
      <c r="BI23" s="12">
        <v>0.60586074767662834</v>
      </c>
      <c r="BJ23" s="12"/>
      <c r="BK23" s="12"/>
      <c r="BL23" s="12">
        <v>0.39054046811275672</v>
      </c>
      <c r="BM23" s="12"/>
      <c r="BN23" s="12"/>
      <c r="BO23" s="12">
        <v>-0.51332133468436236</v>
      </c>
      <c r="BP23" s="12"/>
      <c r="BQ23" s="12"/>
      <c r="BR23" s="12">
        <v>76742.406000000003</v>
      </c>
      <c r="BS23" s="12"/>
      <c r="BT23" s="12"/>
      <c r="BU23" s="12">
        <v>129375.985</v>
      </c>
      <c r="BV23" s="12"/>
      <c r="BW23" s="12"/>
      <c r="BX23" s="12">
        <v>134605.61300000001</v>
      </c>
      <c r="BY23" s="12"/>
      <c r="BZ23" s="12"/>
      <c r="CA23" s="12">
        <v>130104.382</v>
      </c>
      <c r="CB23" s="12"/>
      <c r="CC23" s="12"/>
      <c r="CD23" s="12">
        <v>-74134.311000000002</v>
      </c>
      <c r="CE23" s="12"/>
      <c r="CF23" s="12">
        <v>-2931.6570000000002</v>
      </c>
      <c r="CG23" s="12"/>
      <c r="CH23" s="12">
        <v>-5536.8450000000003</v>
      </c>
      <c r="CI23" s="12"/>
      <c r="CJ23" s="12">
        <v>-8394.9930000000004</v>
      </c>
      <c r="CK23" s="12"/>
      <c r="CL23" s="9" t="s">
        <v>88</v>
      </c>
      <c r="CM23" s="9"/>
      <c r="CN23" s="9"/>
      <c r="CO23" s="9"/>
      <c r="CP23" s="8" t="s">
        <v>12</v>
      </c>
      <c r="CQ23" s="8"/>
    </row>
    <row r="24" spans="1:95" ht="14.5" customHeight="1" x14ac:dyDescent="0.35">
      <c r="A24" s="5" t="s">
        <v>450</v>
      </c>
      <c r="B24" s="5"/>
      <c r="C24" s="5"/>
      <c r="D24" s="6" t="s">
        <v>104</v>
      </c>
      <c r="E24" s="6"/>
      <c r="F24" s="6"/>
      <c r="G24" s="6"/>
      <c r="H24" s="7" t="str">
        <f>IF(AND(OR(R24&gt;Parameters!$E$1,T24&gt;Parameters!$E$1),OR(Z24&gt;Parameters!$E$2,Map!AB24&gt;Parameters!$E$2,AD24&gt;Parameters!$E$2)),"Distress","")</f>
        <v/>
      </c>
      <c r="I24" s="7"/>
      <c r="J24" s="8">
        <v>3754020968</v>
      </c>
      <c r="K24" s="8"/>
      <c r="L24" s="8" t="s">
        <v>105</v>
      </c>
      <c r="M24" s="8"/>
      <c r="N24" s="9" t="s">
        <v>71</v>
      </c>
      <c r="O24" s="9"/>
      <c r="P24" s="10">
        <v>44926</v>
      </c>
      <c r="Q24" s="11">
        <v>637</v>
      </c>
      <c r="R24" s="12">
        <v>109663</v>
      </c>
      <c r="S24" s="12"/>
      <c r="T24" s="12">
        <v>98963</v>
      </c>
      <c r="U24" s="12"/>
      <c r="V24" s="12">
        <v>83502</v>
      </c>
      <c r="W24" s="12"/>
      <c r="X24" s="12">
        <v>91026</v>
      </c>
      <c r="Y24" s="12"/>
      <c r="Z24" s="12">
        <v>1.0686090793689174</v>
      </c>
      <c r="AA24" s="12"/>
      <c r="AB24" s="12">
        <v>1.863298771968527</v>
      </c>
      <c r="AC24" s="12"/>
      <c r="AD24" s="12">
        <v>2.9597482912010418</v>
      </c>
      <c r="AE24" s="12"/>
      <c r="AF24" s="12">
        <v>7.4164695764351753</v>
      </c>
      <c r="AG24" s="12"/>
      <c r="AH24" s="12">
        <v>16543</v>
      </c>
      <c r="AI24" s="12"/>
      <c r="AJ24" s="12">
        <v>13599</v>
      </c>
      <c r="AK24" s="12"/>
      <c r="AL24" s="12">
        <v>9217</v>
      </c>
      <c r="AM24" s="12"/>
      <c r="AN24" s="12">
        <v>4651</v>
      </c>
      <c r="AO24" s="12"/>
      <c r="AP24" s="12">
        <v>17678</v>
      </c>
      <c r="AQ24" s="12"/>
      <c r="AR24" s="12">
        <v>25339</v>
      </c>
      <c r="AS24" s="12"/>
      <c r="AT24" s="12">
        <v>27280</v>
      </c>
      <c r="AU24" s="12"/>
      <c r="AV24" s="12">
        <v>34494</v>
      </c>
      <c r="AW24" s="12"/>
      <c r="AX24" s="12">
        <v>1.47</v>
      </c>
      <c r="AY24" s="12"/>
      <c r="AZ24" s="12">
        <v>2.2400000000000002</v>
      </c>
      <c r="BA24" s="12"/>
      <c r="BB24" s="12">
        <v>3.9499999999999997</v>
      </c>
      <c r="BC24" s="12"/>
      <c r="BD24" s="12">
        <v>2.8</v>
      </c>
      <c r="BE24" s="12"/>
      <c r="BF24" s="12">
        <v>5.6320366132723114</v>
      </c>
      <c r="BG24" s="12"/>
      <c r="BH24" s="12"/>
      <c r="BI24" s="12">
        <v>3.6138117283950617</v>
      </c>
      <c r="BJ24" s="12"/>
      <c r="BK24" s="12"/>
      <c r="BL24" s="12">
        <v>2.0284273269142594</v>
      </c>
      <c r="BM24" s="12"/>
      <c r="BN24" s="12"/>
      <c r="BO24" s="12">
        <v>-0.19478527607361965</v>
      </c>
      <c r="BP24" s="12"/>
      <c r="BQ24" s="12"/>
      <c r="BR24" s="12">
        <v>29645</v>
      </c>
      <c r="BS24" s="12"/>
      <c r="BT24" s="12"/>
      <c r="BU24" s="12">
        <v>19695</v>
      </c>
      <c r="BV24" s="12"/>
      <c r="BW24" s="12"/>
      <c r="BX24" s="12">
        <v>10136</v>
      </c>
      <c r="BY24" s="12"/>
      <c r="BZ24" s="12"/>
      <c r="CA24" s="12">
        <v>14380</v>
      </c>
      <c r="CB24" s="12"/>
      <c r="CC24" s="12"/>
      <c r="CD24" s="12">
        <v>8658</v>
      </c>
      <c r="CE24" s="12"/>
      <c r="CF24" s="12">
        <v>7902</v>
      </c>
      <c r="CG24" s="12"/>
      <c r="CH24" s="12">
        <v>-801</v>
      </c>
      <c r="CI24" s="12"/>
      <c r="CJ24" s="12">
        <v>-3024</v>
      </c>
      <c r="CK24" s="12"/>
      <c r="CL24" s="9" t="s">
        <v>88</v>
      </c>
      <c r="CM24" s="9"/>
      <c r="CN24" s="9"/>
      <c r="CO24" s="9"/>
      <c r="CP24" s="8" t="s">
        <v>12</v>
      </c>
      <c r="CQ24" s="8"/>
    </row>
    <row r="25" spans="1:95" ht="14.5" customHeight="1" x14ac:dyDescent="0.35">
      <c r="A25" s="5" t="s">
        <v>450</v>
      </c>
      <c r="B25" s="5"/>
      <c r="C25" s="5"/>
      <c r="D25" s="6" t="s">
        <v>109</v>
      </c>
      <c r="E25" s="6"/>
      <c r="F25" s="6"/>
      <c r="G25" s="6"/>
      <c r="H25" s="7" t="str">
        <f>IF(AND(OR(R25&gt;Parameters!$E$1,T25&gt;Parameters!$E$1),OR(Z25&gt;Parameters!$E$2,Map!AB25&gt;Parameters!$E$2,AD25&gt;Parameters!$E$2)),"Distress","")</f>
        <v/>
      </c>
      <c r="I25" s="7"/>
      <c r="J25" s="8">
        <v>5994810488</v>
      </c>
      <c r="K25" s="8"/>
      <c r="L25" s="8" t="s">
        <v>110</v>
      </c>
      <c r="M25" s="8"/>
      <c r="N25" s="9" t="s">
        <v>46</v>
      </c>
      <c r="O25" s="9"/>
      <c r="P25" s="10">
        <v>44926</v>
      </c>
      <c r="Q25" s="11">
        <v>1183</v>
      </c>
      <c r="R25" s="12">
        <v>108772</v>
      </c>
      <c r="S25" s="12"/>
      <c r="T25" s="12">
        <v>118081</v>
      </c>
      <c r="U25" s="12"/>
      <c r="V25" s="12">
        <v>107851</v>
      </c>
      <c r="W25" s="12"/>
      <c r="X25" s="12">
        <v>111945</v>
      </c>
      <c r="Y25" s="12"/>
      <c r="Z25" s="12">
        <v>-4.1826751592356688</v>
      </c>
      <c r="AA25" s="12"/>
      <c r="AB25" s="12">
        <v>1.3350345659536955</v>
      </c>
      <c r="AC25" s="12"/>
      <c r="AD25" s="12">
        <v>2.1172752442145955</v>
      </c>
      <c r="AE25" s="12"/>
      <c r="AF25" s="12">
        <v>6.27130519079933</v>
      </c>
      <c r="AG25" s="12"/>
      <c r="AH25" s="12">
        <v>-7850</v>
      </c>
      <c r="AI25" s="12"/>
      <c r="AJ25" s="12">
        <v>21553</v>
      </c>
      <c r="AK25" s="12"/>
      <c r="AL25" s="12">
        <v>19143</v>
      </c>
      <c r="AM25" s="12"/>
      <c r="AN25" s="12">
        <v>22694</v>
      </c>
      <c r="AO25" s="12"/>
      <c r="AP25" s="12">
        <v>32834</v>
      </c>
      <c r="AQ25" s="12"/>
      <c r="AR25" s="12">
        <v>28774</v>
      </c>
      <c r="AS25" s="12"/>
      <c r="AT25" s="12">
        <v>40531</v>
      </c>
      <c r="AU25" s="12"/>
      <c r="AV25" s="12">
        <v>142321</v>
      </c>
      <c r="AW25" s="12"/>
      <c r="AX25" s="12">
        <v>0.16</v>
      </c>
      <c r="AY25" s="12"/>
      <c r="AZ25" s="12">
        <v>0.14000000000000001</v>
      </c>
      <c r="BA25" s="12"/>
      <c r="BB25" s="12">
        <v>0.17</v>
      </c>
      <c r="BC25" s="12"/>
      <c r="BD25" s="12">
        <v>1.4</v>
      </c>
      <c r="BE25" s="12"/>
      <c r="BF25" s="12">
        <v>-10.331764705882353</v>
      </c>
      <c r="BG25" s="12"/>
      <c r="BH25" s="12"/>
      <c r="BI25" s="12">
        <v>6.495502248875562</v>
      </c>
      <c r="BJ25" s="12"/>
      <c r="BK25" s="12"/>
      <c r="BL25" s="12">
        <v>1.0956625074272133</v>
      </c>
      <c r="BM25" s="12"/>
      <c r="BN25" s="12"/>
      <c r="BO25" s="12">
        <v>1.5628838123311226</v>
      </c>
      <c r="BP25" s="12"/>
      <c r="BQ25" s="12"/>
      <c r="BR25" s="12">
        <v>241289</v>
      </c>
      <c r="BS25" s="12"/>
      <c r="BT25" s="12"/>
      <c r="BU25" s="12">
        <v>265916</v>
      </c>
      <c r="BV25" s="12"/>
      <c r="BW25" s="12"/>
      <c r="BX25" s="12">
        <v>263987</v>
      </c>
      <c r="BY25" s="12"/>
      <c r="BZ25" s="12"/>
      <c r="CA25" s="12">
        <v>103487</v>
      </c>
      <c r="CB25" s="12"/>
      <c r="CC25" s="12"/>
      <c r="CD25" s="12">
        <v>-25351</v>
      </c>
      <c r="CE25" s="12"/>
      <c r="CF25" s="12">
        <v>167</v>
      </c>
      <c r="CG25" s="12"/>
      <c r="CH25" s="12">
        <v>2347</v>
      </c>
      <c r="CI25" s="12"/>
      <c r="CJ25" s="12">
        <v>-2834</v>
      </c>
      <c r="CK25" s="12"/>
      <c r="CL25" s="9" t="s">
        <v>111</v>
      </c>
      <c r="CM25" s="9"/>
      <c r="CN25" s="9"/>
      <c r="CO25" s="9"/>
      <c r="CP25" s="8" t="s">
        <v>12</v>
      </c>
      <c r="CQ25" s="8"/>
    </row>
    <row r="26" spans="1:95" ht="14.5" customHeight="1" x14ac:dyDescent="0.35">
      <c r="A26" s="5" t="s">
        <v>450</v>
      </c>
      <c r="B26" s="5"/>
      <c r="C26" s="5"/>
      <c r="D26" s="6" t="s">
        <v>258</v>
      </c>
      <c r="E26" s="6"/>
      <c r="F26" s="6"/>
      <c r="G26" s="6"/>
      <c r="H26" s="7" t="str">
        <f>IF(AND(OR(R26&gt;Parameters!$E$1,T26&gt;Parameters!$E$1),OR(Z26&gt;Parameters!$E$2,Map!AB26&gt;Parameters!$E$2,AD26&gt;Parameters!$E$2)),"Distress","")</f>
        <v>Distress</v>
      </c>
      <c r="I26" s="7"/>
      <c r="J26" s="8">
        <v>8462130967</v>
      </c>
      <c r="K26" s="8"/>
      <c r="L26" s="8" t="s">
        <v>259</v>
      </c>
      <c r="M26" s="8"/>
      <c r="N26" s="9" t="s">
        <v>9</v>
      </c>
      <c r="O26" s="9"/>
      <c r="P26" s="10">
        <v>44926</v>
      </c>
      <c r="Q26" s="11">
        <v>1790</v>
      </c>
      <c r="R26" s="12">
        <v>434250</v>
      </c>
      <c r="S26" s="12"/>
      <c r="T26" s="12">
        <v>296044</v>
      </c>
      <c r="U26" s="12"/>
      <c r="V26" s="12">
        <v>296356</v>
      </c>
      <c r="W26" s="12"/>
      <c r="X26" s="12">
        <v>239648</v>
      </c>
      <c r="Y26" s="12"/>
      <c r="Z26" s="12">
        <v>4.8389298569045742</v>
      </c>
      <c r="AA26" s="12"/>
      <c r="AB26" s="12">
        <v>10.098576512455516</v>
      </c>
      <c r="AC26" s="12"/>
      <c r="AD26" s="12">
        <v>2.2407862407862407</v>
      </c>
      <c r="AE26" s="12"/>
      <c r="AF26" s="12">
        <v>3.0891821763782557</v>
      </c>
      <c r="AG26" s="12"/>
      <c r="AH26" s="12">
        <v>45564</v>
      </c>
      <c r="AI26" s="12"/>
      <c r="AJ26" s="12">
        <v>19670</v>
      </c>
      <c r="AK26" s="12"/>
      <c r="AL26" s="12">
        <v>37037</v>
      </c>
      <c r="AM26" s="12"/>
      <c r="AN26" s="12">
        <v>31217</v>
      </c>
      <c r="AO26" s="12"/>
      <c r="AP26" s="12">
        <v>220481</v>
      </c>
      <c r="AQ26" s="12"/>
      <c r="AR26" s="12">
        <v>198639</v>
      </c>
      <c r="AS26" s="12"/>
      <c r="AT26" s="12">
        <v>82992</v>
      </c>
      <c r="AU26" s="12"/>
      <c r="AV26" s="12">
        <v>96435</v>
      </c>
      <c r="AW26" s="12"/>
      <c r="AX26" s="12">
        <v>0.77</v>
      </c>
      <c r="AY26" s="12"/>
      <c r="AZ26" s="12">
        <v>0.7400000000000001</v>
      </c>
      <c r="BA26" s="12"/>
      <c r="BB26" s="12">
        <v>2.42</v>
      </c>
      <c r="BC26" s="12"/>
      <c r="BD26" s="12">
        <v>2.29</v>
      </c>
      <c r="BE26" s="12"/>
      <c r="BF26" s="12">
        <v>1.3852179836512262</v>
      </c>
      <c r="BG26" s="12"/>
      <c r="BH26" s="12"/>
      <c r="BI26" s="12">
        <v>0.15490438849910579</v>
      </c>
      <c r="BJ26" s="12"/>
      <c r="BK26" s="12"/>
      <c r="BL26" s="12">
        <v>9.7587912087912088</v>
      </c>
      <c r="BM26" s="12"/>
      <c r="BN26" s="12"/>
      <c r="BO26" s="12">
        <v>9.712619300106045</v>
      </c>
      <c r="BP26" s="12"/>
      <c r="BQ26" s="12"/>
      <c r="BR26" s="12">
        <v>359953</v>
      </c>
      <c r="BS26" s="12"/>
      <c r="BT26" s="12"/>
      <c r="BU26" s="12">
        <v>343914</v>
      </c>
      <c r="BV26" s="12"/>
      <c r="BW26" s="12"/>
      <c r="BX26" s="12">
        <v>63989</v>
      </c>
      <c r="BY26" s="12"/>
      <c r="BZ26" s="12"/>
      <c r="CA26" s="12">
        <v>59773</v>
      </c>
      <c r="CB26" s="12"/>
      <c r="CC26" s="12"/>
      <c r="CD26" s="12">
        <v>11292</v>
      </c>
      <c r="CE26" s="12"/>
      <c r="CF26" s="12">
        <v>-7564</v>
      </c>
      <c r="CG26" s="12"/>
      <c r="CH26" s="12">
        <v>5505</v>
      </c>
      <c r="CI26" s="12"/>
      <c r="CJ26" s="12">
        <v>11403</v>
      </c>
      <c r="CK26" s="12"/>
      <c r="CL26" s="9" t="s">
        <v>51</v>
      </c>
      <c r="CM26" s="9"/>
      <c r="CN26" s="9"/>
      <c r="CO26" s="9"/>
      <c r="CP26" s="8" t="s">
        <v>12</v>
      </c>
      <c r="CQ26" s="8"/>
    </row>
    <row r="27" spans="1:95" ht="14.5" customHeight="1" x14ac:dyDescent="0.35">
      <c r="A27" s="5" t="s">
        <v>450</v>
      </c>
      <c r="B27" s="5"/>
      <c r="C27" s="5"/>
      <c r="D27" s="6" t="s">
        <v>305</v>
      </c>
      <c r="E27" s="6"/>
      <c r="F27" s="6"/>
      <c r="G27" s="6"/>
      <c r="H27" s="7" t="str">
        <f>IF(AND(OR(R27&gt;Parameters!$E$1,T27&gt;Parameters!$E$1),OR(Z27&gt;Parameters!$E$2,Map!AB27&gt;Parameters!$E$2,AD27&gt;Parameters!$E$2)),"Distress","")</f>
        <v>Distress</v>
      </c>
      <c r="I27" s="7"/>
      <c r="J27" s="8">
        <v>6647900965</v>
      </c>
      <c r="K27" s="8"/>
      <c r="L27" s="8" t="s">
        <v>306</v>
      </c>
      <c r="M27" s="8"/>
      <c r="N27" s="9" t="s">
        <v>9</v>
      </c>
      <c r="O27" s="9"/>
      <c r="P27" s="10">
        <v>44926</v>
      </c>
      <c r="Q27" s="11">
        <v>218</v>
      </c>
      <c r="R27" s="12">
        <v>206060.90299999999</v>
      </c>
      <c r="S27" s="12"/>
      <c r="T27" s="12">
        <v>184480.81700000001</v>
      </c>
      <c r="U27" s="12"/>
      <c r="V27" s="12">
        <v>174303.22200000001</v>
      </c>
      <c r="W27" s="12"/>
      <c r="X27" s="12">
        <v>141120.005</v>
      </c>
      <c r="Y27" s="12"/>
      <c r="Z27" s="12">
        <v>6.2505759388528812</v>
      </c>
      <c r="AA27" s="12"/>
      <c r="AB27" s="12">
        <v>2.3919050029647777</v>
      </c>
      <c r="AC27" s="12"/>
      <c r="AD27" s="12">
        <v>3.073990205687164</v>
      </c>
      <c r="AE27" s="12"/>
      <c r="AF27" s="12">
        <v>4.1146363536320818</v>
      </c>
      <c r="AG27" s="12"/>
      <c r="AH27" s="12">
        <v>84630.512000000002</v>
      </c>
      <c r="AI27" s="12"/>
      <c r="AJ27" s="12">
        <v>63600.048000000003</v>
      </c>
      <c r="AK27" s="12"/>
      <c r="AL27" s="12">
        <v>60657.65</v>
      </c>
      <c r="AM27" s="12"/>
      <c r="AN27" s="12">
        <v>53631.582000000002</v>
      </c>
      <c r="AO27" s="12"/>
      <c r="AP27" s="12">
        <v>528989.44200000004</v>
      </c>
      <c r="AQ27" s="12"/>
      <c r="AR27" s="12">
        <v>152125.27299999999</v>
      </c>
      <c r="AS27" s="12"/>
      <c r="AT27" s="12">
        <v>186461.022</v>
      </c>
      <c r="AU27" s="12"/>
      <c r="AV27" s="12">
        <v>220674.45699999999</v>
      </c>
      <c r="AW27" s="12"/>
      <c r="AX27" s="12">
        <v>1.42</v>
      </c>
      <c r="AY27" s="12"/>
      <c r="AZ27" s="12">
        <v>0.7400000000000001</v>
      </c>
      <c r="BA27" s="12"/>
      <c r="BB27" s="12">
        <v>0.78</v>
      </c>
      <c r="BC27" s="12"/>
      <c r="BD27" s="12">
        <v>0.77</v>
      </c>
      <c r="BE27" s="12"/>
      <c r="BF27" s="12">
        <v>1.3370866884840267</v>
      </c>
      <c r="BG27" s="12"/>
      <c r="BH27" s="12"/>
      <c r="BI27" s="12">
        <v>2.5045111704565644</v>
      </c>
      <c r="BJ27" s="12"/>
      <c r="BK27" s="12"/>
      <c r="BL27" s="12">
        <v>2.5672801514336867</v>
      </c>
      <c r="BM27" s="12"/>
      <c r="BN27" s="12"/>
      <c r="BO27" s="12">
        <v>1.5002836641294608</v>
      </c>
      <c r="BP27" s="12"/>
      <c r="BQ27" s="12"/>
      <c r="BR27" s="12">
        <v>382736.11099999998</v>
      </c>
      <c r="BS27" s="12"/>
      <c r="BT27" s="12"/>
      <c r="BU27" s="12">
        <v>310321.90600000002</v>
      </c>
      <c r="BV27" s="12"/>
      <c r="BW27" s="12"/>
      <c r="BX27" s="12">
        <v>291789.64600000001</v>
      </c>
      <c r="BY27" s="12"/>
      <c r="BZ27" s="12"/>
      <c r="CA27" s="12">
        <v>296093.74800000002</v>
      </c>
      <c r="CB27" s="12"/>
      <c r="CC27" s="12"/>
      <c r="CD27" s="12">
        <v>27401.694</v>
      </c>
      <c r="CE27" s="12"/>
      <c r="CF27" s="12">
        <v>18536.739000000001</v>
      </c>
      <c r="CG27" s="12"/>
      <c r="CH27" s="12">
        <v>4474.8909999999996</v>
      </c>
      <c r="CI27" s="12"/>
      <c r="CJ27" s="12">
        <v>-4756.1940000000004</v>
      </c>
      <c r="CK27" s="12"/>
      <c r="CL27" s="9" t="s">
        <v>307</v>
      </c>
      <c r="CM27" s="9"/>
      <c r="CN27" s="9"/>
      <c r="CO27" s="9"/>
      <c r="CP27" s="8" t="s">
        <v>12</v>
      </c>
      <c r="CQ27" s="8"/>
    </row>
    <row r="28" spans="1:95" ht="14.5" customHeight="1" x14ac:dyDescent="0.35">
      <c r="A28" s="5" t="s">
        <v>449</v>
      </c>
      <c r="B28" s="5"/>
      <c r="C28" s="5"/>
      <c r="D28" s="6" t="s">
        <v>8</v>
      </c>
      <c r="E28" s="6"/>
      <c r="F28" s="6"/>
      <c r="G28" s="6"/>
      <c r="H28" s="7" t="str">
        <f>IF(AND(OR(R28&gt;Parameters!$E$1,T28&gt;Parameters!$E$1),OR(Z28&gt;Parameters!$E$2,Map!AB28&gt;Parameters!$E$2,AD28&gt;Parameters!$E$2)),"Distress","")</f>
        <v/>
      </c>
      <c r="I28" s="7"/>
      <c r="J28" s="8">
        <v>2683610139</v>
      </c>
      <c r="K28" s="8"/>
      <c r="L28" s="8" t="s">
        <v>10</v>
      </c>
      <c r="M28" s="8"/>
      <c r="N28" s="9" t="s">
        <v>9</v>
      </c>
      <c r="O28" s="9"/>
      <c r="P28" s="10">
        <v>44926</v>
      </c>
      <c r="Q28" s="11">
        <v>179</v>
      </c>
      <c r="R28" s="12">
        <v>42074.737999999998</v>
      </c>
      <c r="S28" s="12"/>
      <c r="T28" s="12">
        <v>37630.493000000002</v>
      </c>
      <c r="U28" s="12"/>
      <c r="V28" s="12">
        <v>32302.701000000001</v>
      </c>
      <c r="W28" s="12"/>
      <c r="X28" s="12">
        <v>45824.048999999999</v>
      </c>
      <c r="Y28" s="12"/>
      <c r="Z28" s="12">
        <v>-692.64276493369323</v>
      </c>
      <c r="AA28" s="12"/>
      <c r="AB28" s="12">
        <v>-6.1786902755353692</v>
      </c>
      <c r="AC28" s="12"/>
      <c r="AD28" s="12">
        <v>-4.8708589295391</v>
      </c>
      <c r="AE28" s="12"/>
      <c r="AF28" s="12">
        <v>1.2059629128625875</v>
      </c>
      <c r="AG28" s="12"/>
      <c r="AH28" s="12">
        <v>-17.042000000000002</v>
      </c>
      <c r="AI28" s="12"/>
      <c r="AJ28" s="12">
        <v>-1409.075</v>
      </c>
      <c r="AK28" s="12"/>
      <c r="AL28" s="12">
        <v>-2085.27</v>
      </c>
      <c r="AM28" s="12"/>
      <c r="AN28" s="12">
        <v>3986.0720000000001</v>
      </c>
      <c r="AO28" s="12"/>
      <c r="AP28" s="12">
        <v>11804.018</v>
      </c>
      <c r="AQ28" s="12"/>
      <c r="AR28" s="12">
        <v>8706.2379999999994</v>
      </c>
      <c r="AS28" s="12"/>
      <c r="AT28" s="12">
        <v>10157.056</v>
      </c>
      <c r="AU28" s="12"/>
      <c r="AV28" s="12">
        <v>4807.0550000000003</v>
      </c>
      <c r="AW28" s="12"/>
      <c r="AX28" s="12">
        <v>1.06</v>
      </c>
      <c r="AY28" s="12"/>
      <c r="AZ28" s="12">
        <v>0.72000000000000008</v>
      </c>
      <c r="BA28" s="12"/>
      <c r="BB28" s="12">
        <v>0.59</v>
      </c>
      <c r="BC28" s="12"/>
      <c r="BD28" s="12">
        <v>0.25</v>
      </c>
      <c r="BE28" s="12"/>
      <c r="BF28" s="12">
        <v>-10.700775281399068</v>
      </c>
      <c r="BG28" s="12"/>
      <c r="BH28" s="12"/>
      <c r="BI28" s="12">
        <v>-17.338610637854117</v>
      </c>
      <c r="BJ28" s="12"/>
      <c r="BK28" s="12"/>
      <c r="BL28" s="12">
        <v>-19.741121907387669</v>
      </c>
      <c r="BM28" s="12"/>
      <c r="BN28" s="12"/>
      <c r="BO28" s="12">
        <v>-1.9651024968932425</v>
      </c>
      <c r="BP28" s="12"/>
      <c r="BQ28" s="12"/>
      <c r="BR28" s="12">
        <v>17737.171999999999</v>
      </c>
      <c r="BS28" s="12"/>
      <c r="BT28" s="12"/>
      <c r="BU28" s="12">
        <v>24220.088</v>
      </c>
      <c r="BV28" s="12"/>
      <c r="BW28" s="12"/>
      <c r="BX28" s="12">
        <v>29418.563999999998</v>
      </c>
      <c r="BY28" s="12"/>
      <c r="BZ28" s="12"/>
      <c r="CA28" s="12">
        <v>35210.285000000003</v>
      </c>
      <c r="CB28" s="12"/>
      <c r="CC28" s="12"/>
      <c r="CD28" s="12">
        <v>-6470.3280000000004</v>
      </c>
      <c r="CE28" s="12"/>
      <c r="CF28" s="12">
        <v>-5219.4380000000001</v>
      </c>
      <c r="CG28" s="12"/>
      <c r="CH28" s="12">
        <v>-5834.6530000000002</v>
      </c>
      <c r="CI28" s="12"/>
      <c r="CJ28" s="12">
        <v>-793.476</v>
      </c>
      <c r="CK28" s="12"/>
      <c r="CL28" s="9" t="s">
        <v>11</v>
      </c>
      <c r="CM28" s="9"/>
      <c r="CN28" s="9"/>
      <c r="CO28" s="9"/>
      <c r="CP28" s="8" t="s">
        <v>12</v>
      </c>
      <c r="CQ28" s="8"/>
    </row>
    <row r="29" spans="1:95" ht="14.5" customHeight="1" x14ac:dyDescent="0.35">
      <c r="A29" s="5" t="s">
        <v>449</v>
      </c>
      <c r="B29" s="5"/>
      <c r="C29" s="5"/>
      <c r="D29" s="6" t="s">
        <v>26</v>
      </c>
      <c r="E29" s="6"/>
      <c r="F29" s="6"/>
      <c r="G29" s="6"/>
      <c r="H29" s="7" t="str">
        <f>IF(AND(OR(R29&gt;Parameters!$E$1,T29&gt;Parameters!$E$1),OR(Z29&gt;Parameters!$E$2,Map!AB29&gt;Parameters!$E$2,AD29&gt;Parameters!$E$2)),"Distress","")</f>
        <v/>
      </c>
      <c r="I29" s="7"/>
      <c r="J29" s="8">
        <v>815630132</v>
      </c>
      <c r="K29" s="8"/>
      <c r="L29" s="8" t="s">
        <v>27</v>
      </c>
      <c r="M29" s="8"/>
      <c r="N29" s="9" t="s">
        <v>14</v>
      </c>
      <c r="O29" s="9"/>
      <c r="P29" s="10">
        <v>44926</v>
      </c>
      <c r="Q29" s="11">
        <v>216</v>
      </c>
      <c r="R29" s="12">
        <v>73287.747000000003</v>
      </c>
      <c r="S29" s="12"/>
      <c r="T29" s="12">
        <v>38876.290999999997</v>
      </c>
      <c r="U29" s="12"/>
      <c r="V29" s="12">
        <v>31548.928</v>
      </c>
      <c r="W29" s="12"/>
      <c r="X29" s="12">
        <v>29600.043000000001</v>
      </c>
      <c r="Y29" s="12"/>
      <c r="Z29" s="12">
        <v>2.7497381124611913</v>
      </c>
      <c r="AA29" s="12"/>
      <c r="AB29" s="12">
        <v>2.0049374775034976</v>
      </c>
      <c r="AC29" s="12"/>
      <c r="AD29" s="12">
        <v>9.7092146430412987E-2</v>
      </c>
      <c r="AE29" s="12"/>
      <c r="AF29" s="12">
        <v>2.0114126390621108</v>
      </c>
      <c r="AG29" s="12"/>
      <c r="AH29" s="12">
        <v>15078.037</v>
      </c>
      <c r="AI29" s="12"/>
      <c r="AJ29" s="12">
        <v>8295.7340000000004</v>
      </c>
      <c r="AK29" s="12"/>
      <c r="AL29" s="12">
        <v>6964.2089999999998</v>
      </c>
      <c r="AM29" s="12"/>
      <c r="AN29" s="12">
        <v>6392.7370000000001</v>
      </c>
      <c r="AO29" s="12"/>
      <c r="AP29" s="12">
        <v>41460.652999999998</v>
      </c>
      <c r="AQ29" s="12"/>
      <c r="AR29" s="12">
        <v>16632.428</v>
      </c>
      <c r="AS29" s="12"/>
      <c r="AT29" s="12">
        <v>676.17</v>
      </c>
      <c r="AU29" s="12"/>
      <c r="AV29" s="12">
        <v>12858.432000000001</v>
      </c>
      <c r="AW29" s="12"/>
      <c r="AX29" s="12">
        <v>1.6</v>
      </c>
      <c r="AY29" s="12"/>
      <c r="AZ29" s="12">
        <v>0.78</v>
      </c>
      <c r="BA29" s="12"/>
      <c r="BB29" s="12">
        <v>0.16</v>
      </c>
      <c r="BC29" s="12"/>
      <c r="BD29" s="12">
        <v>1.1200000000000001</v>
      </c>
      <c r="BE29" s="12"/>
      <c r="BF29" s="12">
        <v>2.4822237858716281</v>
      </c>
      <c r="BG29" s="12"/>
      <c r="BH29" s="12"/>
      <c r="BI29" s="12">
        <v>2.3585105988110273</v>
      </c>
      <c r="BJ29" s="12"/>
      <c r="BK29" s="12"/>
      <c r="BL29" s="12">
        <v>6.8371638177363181</v>
      </c>
      <c r="BM29" s="12"/>
      <c r="BN29" s="12"/>
      <c r="BO29" s="12">
        <v>6.0205389907392757</v>
      </c>
      <c r="BP29" s="12"/>
      <c r="BQ29" s="12"/>
      <c r="BR29" s="12">
        <v>52275.362999999998</v>
      </c>
      <c r="BS29" s="12"/>
      <c r="BT29" s="12"/>
      <c r="BU29" s="12">
        <v>31888.491999999998</v>
      </c>
      <c r="BV29" s="12"/>
      <c r="BW29" s="12"/>
      <c r="BX29" s="12">
        <v>37803.815999999999</v>
      </c>
      <c r="BY29" s="12"/>
      <c r="BZ29" s="12"/>
      <c r="CA29" s="12">
        <v>18142.307000000001</v>
      </c>
      <c r="CB29" s="12"/>
      <c r="CC29" s="12"/>
      <c r="CD29" s="12">
        <v>2567.502</v>
      </c>
      <c r="CE29" s="12"/>
      <c r="CF29" s="12">
        <v>1657.885</v>
      </c>
      <c r="CG29" s="12"/>
      <c r="CH29" s="12">
        <v>2661.6759999999999</v>
      </c>
      <c r="CI29" s="12"/>
      <c r="CJ29" s="12">
        <v>2327.1840000000002</v>
      </c>
      <c r="CK29" s="12"/>
      <c r="CL29" s="9" t="s">
        <v>11</v>
      </c>
      <c r="CM29" s="9"/>
      <c r="CN29" s="9"/>
      <c r="CO29" s="9"/>
      <c r="CP29" s="8" t="s">
        <v>12</v>
      </c>
      <c r="CQ29" s="8"/>
    </row>
    <row r="30" spans="1:95" ht="14.5" customHeight="1" x14ac:dyDescent="0.35">
      <c r="A30" s="5" t="s">
        <v>449</v>
      </c>
      <c r="B30" s="5"/>
      <c r="C30" s="5"/>
      <c r="D30" s="6" t="s">
        <v>149</v>
      </c>
      <c r="E30" s="6"/>
      <c r="F30" s="6"/>
      <c r="G30" s="6"/>
      <c r="H30" s="7" t="str">
        <f>IF(AND(OR(R30&gt;Parameters!$E$1,T30&gt;Parameters!$E$1),OR(Z30&gt;Parameters!$E$2,Map!AB30&gt;Parameters!$E$2,AD30&gt;Parameters!$E$2)),"Distress","")</f>
        <v/>
      </c>
      <c r="I30" s="7"/>
      <c r="J30" s="8">
        <v>1952030037</v>
      </c>
      <c r="K30" s="8"/>
      <c r="L30" s="8" t="s">
        <v>151</v>
      </c>
      <c r="M30" s="8"/>
      <c r="N30" s="9" t="s">
        <v>150</v>
      </c>
      <c r="O30" s="9"/>
      <c r="P30" s="10">
        <v>44926</v>
      </c>
      <c r="Q30" s="11">
        <v>92</v>
      </c>
      <c r="R30" s="12">
        <v>43403.989000000001</v>
      </c>
      <c r="S30" s="12"/>
      <c r="T30" s="12">
        <v>34993.129000000001</v>
      </c>
      <c r="U30" s="12"/>
      <c r="V30" s="12"/>
      <c r="W30" s="12"/>
      <c r="X30" s="12"/>
      <c r="Y30" s="12"/>
      <c r="Z30" s="12">
        <v>2.1994685557793248</v>
      </c>
      <c r="AA30" s="12"/>
      <c r="AB30" s="12">
        <v>3.1667992925311368</v>
      </c>
      <c r="AC30" s="12"/>
      <c r="AD30" s="12">
        <v>0</v>
      </c>
      <c r="AE30" s="12"/>
      <c r="AF30" s="12">
        <v>0</v>
      </c>
      <c r="AG30" s="12"/>
      <c r="AH30" s="12">
        <v>5712.7349999999997</v>
      </c>
      <c r="AI30" s="12"/>
      <c r="AJ30" s="12">
        <v>4752.7179999999998</v>
      </c>
      <c r="AK30" s="12"/>
      <c r="AL30" s="12"/>
      <c r="AM30" s="12"/>
      <c r="AN30" s="12"/>
      <c r="AO30" s="12"/>
      <c r="AP30" s="12">
        <v>12564.981</v>
      </c>
      <c r="AQ30" s="12"/>
      <c r="AR30" s="12">
        <v>15050.904</v>
      </c>
      <c r="AS30" s="12"/>
      <c r="AT30" s="12"/>
      <c r="AU30" s="12"/>
      <c r="AV30" s="12"/>
      <c r="AW30" s="12"/>
      <c r="AX30" s="12">
        <v>0.82000000000000006</v>
      </c>
      <c r="AY30" s="12"/>
      <c r="AZ30" s="12">
        <v>0.79</v>
      </c>
      <c r="BA30" s="12"/>
      <c r="BB30" s="12"/>
      <c r="BC30" s="12"/>
      <c r="BD30" s="12"/>
      <c r="BE30" s="12"/>
      <c r="BF30" s="12">
        <v>-2.1549809468179797</v>
      </c>
      <c r="BG30" s="12"/>
      <c r="BH30" s="12"/>
      <c r="BI30" s="12">
        <v>-2.0396534161998963</v>
      </c>
      <c r="BJ30" s="12"/>
      <c r="BK30" s="12"/>
      <c r="BL30" s="12"/>
      <c r="BM30" s="12"/>
      <c r="BN30" s="12"/>
      <c r="BO30" s="12"/>
      <c r="BP30" s="12"/>
      <c r="BQ30" s="12"/>
      <c r="BR30" s="12">
        <v>22610.094000000001</v>
      </c>
      <c r="BS30" s="12"/>
      <c r="BT30" s="12"/>
      <c r="BU30" s="12">
        <v>26362.902999999998</v>
      </c>
      <c r="BV30" s="12"/>
      <c r="BW30" s="12"/>
      <c r="BX30" s="12"/>
      <c r="BY30" s="12"/>
      <c r="BZ30" s="12"/>
      <c r="CA30" s="12"/>
      <c r="CB30" s="12"/>
      <c r="CC30" s="12"/>
      <c r="CD30" s="12">
        <v>-4711.5860000000002</v>
      </c>
      <c r="CE30" s="12"/>
      <c r="CF30" s="12">
        <v>-3688.49</v>
      </c>
      <c r="CG30" s="12"/>
      <c r="CH30" s="12"/>
      <c r="CI30" s="12"/>
      <c r="CJ30" s="12"/>
      <c r="CK30" s="12"/>
      <c r="CL30" s="9" t="s">
        <v>11</v>
      </c>
      <c r="CM30" s="9"/>
      <c r="CN30" s="9"/>
      <c r="CO30" s="9"/>
      <c r="CP30" s="8" t="s">
        <v>12</v>
      </c>
      <c r="CQ30" s="8"/>
    </row>
    <row r="31" spans="1:95" ht="14.5" customHeight="1" x14ac:dyDescent="0.35">
      <c r="A31" s="5" t="s">
        <v>449</v>
      </c>
      <c r="B31" s="5"/>
      <c r="C31" s="5"/>
      <c r="D31" s="6" t="s">
        <v>370</v>
      </c>
      <c r="E31" s="6"/>
      <c r="F31" s="6"/>
      <c r="G31" s="6"/>
      <c r="H31" s="7" t="str">
        <f>IF(AND(OR(R31&gt;Parameters!$E$1,T31&gt;Parameters!$E$1),OR(Z31&gt;Parameters!$E$2,Map!AB31&gt;Parameters!$E$2,AD31&gt;Parameters!$E$2)),"Distress","")</f>
        <v/>
      </c>
      <c r="I31" s="7"/>
      <c r="J31" s="8">
        <v>565810827</v>
      </c>
      <c r="K31" s="8"/>
      <c r="L31" s="8" t="s">
        <v>371</v>
      </c>
      <c r="M31" s="8"/>
      <c r="N31" s="9" t="s">
        <v>9</v>
      </c>
      <c r="O31" s="9"/>
      <c r="P31" s="10">
        <v>44926</v>
      </c>
      <c r="Q31" s="11">
        <v>476</v>
      </c>
      <c r="R31" s="12">
        <v>47398.879000000001</v>
      </c>
      <c r="S31" s="12"/>
      <c r="T31" s="12"/>
      <c r="U31" s="12"/>
      <c r="V31" s="12"/>
      <c r="W31" s="12"/>
      <c r="X31" s="12"/>
      <c r="Y31" s="12"/>
      <c r="Z31" s="12">
        <v>-32.682088301544468</v>
      </c>
      <c r="AA31" s="12"/>
      <c r="AB31" s="12">
        <v>0</v>
      </c>
      <c r="AC31" s="12"/>
      <c r="AD31" s="12">
        <v>0</v>
      </c>
      <c r="AE31" s="12"/>
      <c r="AF31" s="12">
        <v>0</v>
      </c>
      <c r="AG31" s="12"/>
      <c r="AH31" s="12">
        <v>130.077</v>
      </c>
      <c r="AI31" s="12"/>
      <c r="AJ31" s="12"/>
      <c r="AK31" s="12"/>
      <c r="AL31" s="12"/>
      <c r="AM31" s="12"/>
      <c r="AN31" s="12"/>
      <c r="AO31" s="12"/>
      <c r="AP31" s="12">
        <v>-4251.1880000000001</v>
      </c>
      <c r="AQ31" s="12"/>
      <c r="AR31" s="12"/>
      <c r="AS31" s="12"/>
      <c r="AT31" s="12"/>
      <c r="AU31" s="12"/>
      <c r="AV31" s="12"/>
      <c r="AW31" s="12"/>
      <c r="AX31" s="12">
        <v>0.30000000000000004</v>
      </c>
      <c r="AY31" s="12"/>
      <c r="AZ31" s="12"/>
      <c r="BA31" s="12"/>
      <c r="BB31" s="12"/>
      <c r="BC31" s="12"/>
      <c r="BD31" s="12"/>
      <c r="BE31" s="12"/>
      <c r="BF31" s="12">
        <v>-53.641272159883144</v>
      </c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>
        <v>9737.0069999999996</v>
      </c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>
        <v>-3842.0030000000002</v>
      </c>
      <c r="CE31" s="12"/>
      <c r="CF31" s="12"/>
      <c r="CG31" s="12"/>
      <c r="CH31" s="12"/>
      <c r="CI31" s="12"/>
      <c r="CJ31" s="12"/>
      <c r="CK31" s="12"/>
      <c r="CL31" s="9" t="s">
        <v>11</v>
      </c>
      <c r="CM31" s="9"/>
      <c r="CN31" s="9"/>
      <c r="CO31" s="9"/>
      <c r="CP31" s="8">
        <v>0</v>
      </c>
      <c r="CQ31" s="8">
        <v>100</v>
      </c>
    </row>
    <row r="32" spans="1:95" ht="14.5" customHeight="1" x14ac:dyDescent="0.35">
      <c r="A32" s="5" t="s">
        <v>473</v>
      </c>
      <c r="B32" s="5"/>
      <c r="C32" s="5"/>
      <c r="D32" s="6" t="s">
        <v>210</v>
      </c>
      <c r="E32" s="6"/>
      <c r="F32" s="6"/>
      <c r="G32" s="6"/>
      <c r="H32" s="7" t="str">
        <f>IF(AND(OR(R32&gt;Parameters!$E$1,T32&gt;Parameters!$E$1),OR(Z32&gt;Parameters!$E$2,Map!AB32&gt;Parameters!$E$2,AD32&gt;Parameters!$E$2)),"Distress","")</f>
        <v/>
      </c>
      <c r="I32" s="7"/>
      <c r="J32" s="8">
        <v>10969620961</v>
      </c>
      <c r="K32" s="8"/>
      <c r="L32" s="8" t="s">
        <v>211</v>
      </c>
      <c r="M32" s="8"/>
      <c r="N32" s="9" t="s">
        <v>9</v>
      </c>
      <c r="O32" s="9"/>
      <c r="P32" s="10">
        <v>44926</v>
      </c>
      <c r="Q32" s="11">
        <v>1281</v>
      </c>
      <c r="R32" s="12">
        <v>95860.063999999998</v>
      </c>
      <c r="S32" s="12"/>
      <c r="T32" s="12">
        <v>78395.491999999998</v>
      </c>
      <c r="U32" s="12"/>
      <c r="V32" s="12">
        <v>62483.442999999999</v>
      </c>
      <c r="W32" s="12"/>
      <c r="X32" s="12"/>
      <c r="Y32" s="12"/>
      <c r="Z32" s="12">
        <v>2.9954160397862215</v>
      </c>
      <c r="AA32" s="12"/>
      <c r="AB32" s="12">
        <v>3.3061708287244698</v>
      </c>
      <c r="AC32" s="12"/>
      <c r="AD32" s="12">
        <v>3.0255344303900542</v>
      </c>
      <c r="AE32" s="12"/>
      <c r="AF32" s="12">
        <v>0</v>
      </c>
      <c r="AG32" s="12"/>
      <c r="AH32" s="12">
        <v>8491.7839999999997</v>
      </c>
      <c r="AI32" s="12"/>
      <c r="AJ32" s="12">
        <v>7255.9459999999999</v>
      </c>
      <c r="AK32" s="12"/>
      <c r="AL32" s="12">
        <v>8375.3189999999995</v>
      </c>
      <c r="AM32" s="12"/>
      <c r="AN32" s="12"/>
      <c r="AO32" s="12"/>
      <c r="AP32" s="12">
        <v>25436.425999999999</v>
      </c>
      <c r="AQ32" s="12"/>
      <c r="AR32" s="12">
        <v>23989.397000000001</v>
      </c>
      <c r="AS32" s="12"/>
      <c r="AT32" s="12">
        <v>25339.815999999999</v>
      </c>
      <c r="AU32" s="12"/>
      <c r="AV32" s="12"/>
      <c r="AW32" s="12"/>
      <c r="AX32" s="12">
        <v>1.31</v>
      </c>
      <c r="AY32" s="12"/>
      <c r="AZ32" s="12">
        <v>1.31</v>
      </c>
      <c r="BA32" s="12"/>
      <c r="BB32" s="12">
        <v>1.1400000000000001</v>
      </c>
      <c r="BC32" s="12"/>
      <c r="BD32" s="12"/>
      <c r="BE32" s="12"/>
      <c r="BF32" s="12">
        <v>-0.47233828975820208</v>
      </c>
      <c r="BG32" s="12"/>
      <c r="BH32" s="12"/>
      <c r="BI32" s="12">
        <v>-0.78794996410726326</v>
      </c>
      <c r="BJ32" s="12"/>
      <c r="BK32" s="12"/>
      <c r="BL32" s="12">
        <v>0.13148756366777803</v>
      </c>
      <c r="BM32" s="12"/>
      <c r="BN32" s="12"/>
      <c r="BO32" s="12"/>
      <c r="BP32" s="12"/>
      <c r="BQ32" s="12"/>
      <c r="BR32" s="12">
        <v>29115.835999999999</v>
      </c>
      <c r="BS32" s="12"/>
      <c r="BT32" s="12"/>
      <c r="BU32" s="12">
        <v>33450.410000000003</v>
      </c>
      <c r="BV32" s="12"/>
      <c r="BW32" s="12"/>
      <c r="BX32" s="12">
        <v>39829.68</v>
      </c>
      <c r="BY32" s="12"/>
      <c r="BZ32" s="12"/>
      <c r="CA32" s="12"/>
      <c r="CB32" s="12"/>
      <c r="CC32" s="12"/>
      <c r="CD32" s="12">
        <v>-5566.7049999999999</v>
      </c>
      <c r="CE32" s="12"/>
      <c r="CF32" s="12">
        <v>-6730.402</v>
      </c>
      <c r="CG32" s="12"/>
      <c r="CH32" s="12">
        <v>-2364.0479999999998</v>
      </c>
      <c r="CI32" s="12"/>
      <c r="CJ32" s="12"/>
      <c r="CK32" s="12"/>
      <c r="CL32" s="9" t="s">
        <v>509</v>
      </c>
      <c r="CM32" s="9"/>
      <c r="CN32" s="9"/>
      <c r="CO32" s="9"/>
      <c r="CP32" s="8" t="s">
        <v>12</v>
      </c>
      <c r="CQ32" s="8"/>
    </row>
    <row r="33" spans="1:95" ht="14.5" customHeight="1" x14ac:dyDescent="0.35">
      <c r="A33" s="5" t="s">
        <v>473</v>
      </c>
      <c r="B33" s="5"/>
      <c r="C33" s="5"/>
      <c r="D33" s="6" t="s">
        <v>238</v>
      </c>
      <c r="E33" s="6"/>
      <c r="F33" s="6"/>
      <c r="G33" s="6"/>
      <c r="H33" s="7" t="str">
        <f>IF(AND(OR(R33&gt;Parameters!$E$1,T33&gt;Parameters!$E$1),OR(Z33&gt;Parameters!$E$2,Map!AB33&gt;Parameters!$E$2,AD33&gt;Parameters!$E$2)),"Distress","")</f>
        <v/>
      </c>
      <c r="I33" s="7"/>
      <c r="J33" s="8">
        <v>3295180172</v>
      </c>
      <c r="K33" s="8"/>
      <c r="L33" s="8" t="s">
        <v>239</v>
      </c>
      <c r="M33" s="8"/>
      <c r="N33" s="9" t="s">
        <v>170</v>
      </c>
      <c r="O33" s="9"/>
      <c r="P33" s="10">
        <v>44926</v>
      </c>
      <c r="Q33" s="11">
        <v>211</v>
      </c>
      <c r="R33" s="12">
        <v>176351.38099999999</v>
      </c>
      <c r="S33" s="12"/>
      <c r="T33" s="12">
        <v>153450.435</v>
      </c>
      <c r="U33" s="12"/>
      <c r="V33" s="12">
        <v>58852.224999999999</v>
      </c>
      <c r="W33" s="12"/>
      <c r="X33" s="12"/>
      <c r="Y33" s="12"/>
      <c r="Z33" s="12">
        <v>0.21241657311252732</v>
      </c>
      <c r="AA33" s="12"/>
      <c r="AB33" s="12">
        <v>1.4604378811405914</v>
      </c>
      <c r="AC33" s="12"/>
      <c r="AD33" s="12">
        <v>2.9946732793872419</v>
      </c>
      <c r="AE33" s="12"/>
      <c r="AF33" s="12">
        <v>0</v>
      </c>
      <c r="AG33" s="12"/>
      <c r="AH33" s="12">
        <v>30705.928</v>
      </c>
      <c r="AI33" s="12"/>
      <c r="AJ33" s="12">
        <v>20626.739000000001</v>
      </c>
      <c r="AK33" s="12"/>
      <c r="AL33" s="12">
        <v>8243.9089999999997</v>
      </c>
      <c r="AM33" s="12"/>
      <c r="AN33" s="12"/>
      <c r="AO33" s="12"/>
      <c r="AP33" s="12">
        <v>6522.4480000000003</v>
      </c>
      <c r="AQ33" s="12"/>
      <c r="AR33" s="12">
        <v>30124.071</v>
      </c>
      <c r="AS33" s="12"/>
      <c r="AT33" s="12">
        <v>24687.813999999998</v>
      </c>
      <c r="AU33" s="12"/>
      <c r="AV33" s="12"/>
      <c r="AW33" s="12"/>
      <c r="AX33" s="12">
        <v>0.53</v>
      </c>
      <c r="AY33" s="12"/>
      <c r="AZ33" s="12">
        <v>0.91</v>
      </c>
      <c r="BA33" s="12"/>
      <c r="BB33" s="12">
        <v>1.1400000000000001</v>
      </c>
      <c r="BC33" s="12"/>
      <c r="BD33" s="12"/>
      <c r="BE33" s="12"/>
      <c r="BF33" s="12">
        <v>21.234429408558768</v>
      </c>
      <c r="BG33" s="12"/>
      <c r="BH33" s="12"/>
      <c r="BI33" s="12">
        <v>11.380147955343427</v>
      </c>
      <c r="BJ33" s="12"/>
      <c r="BK33" s="12"/>
      <c r="BL33" s="12">
        <v>9.5994422345278654</v>
      </c>
      <c r="BM33" s="12"/>
      <c r="BN33" s="12"/>
      <c r="BO33" s="12"/>
      <c r="BP33" s="12"/>
      <c r="BQ33" s="12"/>
      <c r="BR33" s="12">
        <v>60014.940999999999</v>
      </c>
      <c r="BS33" s="12"/>
      <c r="BT33" s="12"/>
      <c r="BU33" s="12">
        <v>41825.904000000002</v>
      </c>
      <c r="BV33" s="12"/>
      <c r="BW33" s="12"/>
      <c r="BX33" s="12">
        <v>30257.331999999999</v>
      </c>
      <c r="BY33" s="12"/>
      <c r="BZ33" s="12"/>
      <c r="CA33" s="12"/>
      <c r="CB33" s="12"/>
      <c r="CC33" s="12"/>
      <c r="CD33" s="12">
        <v>19189.039000000001</v>
      </c>
      <c r="CE33" s="12"/>
      <c r="CF33" s="12">
        <v>12152.883</v>
      </c>
      <c r="CG33" s="12"/>
      <c r="CH33" s="12">
        <v>4218.4989999999998</v>
      </c>
      <c r="CI33" s="12"/>
      <c r="CJ33" s="12"/>
      <c r="CK33" s="12"/>
      <c r="CL33" s="9" t="s">
        <v>240</v>
      </c>
      <c r="CM33" s="9"/>
      <c r="CN33" s="9"/>
      <c r="CO33" s="9"/>
      <c r="CP33" s="8" t="s">
        <v>12</v>
      </c>
      <c r="CQ33" s="8"/>
    </row>
    <row r="34" spans="1:95" ht="14.5" customHeight="1" x14ac:dyDescent="0.35">
      <c r="A34" s="5" t="s">
        <v>473</v>
      </c>
      <c r="B34" s="5"/>
      <c r="C34" s="5"/>
      <c r="D34" s="6" t="s">
        <v>314</v>
      </c>
      <c r="E34" s="6"/>
      <c r="F34" s="6"/>
      <c r="G34" s="6"/>
      <c r="H34" s="7" t="str">
        <f>IF(AND(OR(R34&gt;Parameters!$E$1,T34&gt;Parameters!$E$1),OR(Z34&gt;Parameters!$E$2,Map!AB34&gt;Parameters!$E$2,AD34&gt;Parameters!$E$2)),"Distress","")</f>
        <v>Distress</v>
      </c>
      <c r="I34" s="7"/>
      <c r="J34" s="8">
        <v>10394710965</v>
      </c>
      <c r="K34" s="8"/>
      <c r="L34" s="8" t="s">
        <v>316</v>
      </c>
      <c r="M34" s="8"/>
      <c r="N34" s="9" t="s">
        <v>315</v>
      </c>
      <c r="O34" s="9"/>
      <c r="P34" s="10">
        <v>44926</v>
      </c>
      <c r="Q34" s="11">
        <v>668</v>
      </c>
      <c r="R34" s="12">
        <v>297619</v>
      </c>
      <c r="S34" s="12"/>
      <c r="T34" s="12">
        <v>180145</v>
      </c>
      <c r="U34" s="12"/>
      <c r="V34" s="12">
        <v>157525</v>
      </c>
      <c r="W34" s="12"/>
      <c r="X34" s="12">
        <v>171001</v>
      </c>
      <c r="Y34" s="12"/>
      <c r="Z34" s="12">
        <v>7.1271176330231452</v>
      </c>
      <c r="AA34" s="12"/>
      <c r="AB34" s="12">
        <v>6.8009417483101693</v>
      </c>
      <c r="AC34" s="12"/>
      <c r="AD34" s="12">
        <v>5.6454223571067272</v>
      </c>
      <c r="AE34" s="12"/>
      <c r="AF34" s="12">
        <v>4.4109448919575502</v>
      </c>
      <c r="AG34" s="12"/>
      <c r="AH34" s="12">
        <v>16764</v>
      </c>
      <c r="AI34" s="12"/>
      <c r="AJ34" s="12">
        <v>13167</v>
      </c>
      <c r="AK34" s="12"/>
      <c r="AL34" s="12">
        <v>11862</v>
      </c>
      <c r="AM34" s="12"/>
      <c r="AN34" s="12">
        <v>15642</v>
      </c>
      <c r="AO34" s="12"/>
      <c r="AP34" s="12">
        <v>119479</v>
      </c>
      <c r="AQ34" s="12"/>
      <c r="AR34" s="12">
        <v>89548</v>
      </c>
      <c r="AS34" s="12"/>
      <c r="AT34" s="12">
        <v>66966</v>
      </c>
      <c r="AU34" s="12"/>
      <c r="AV34" s="12">
        <v>68996</v>
      </c>
      <c r="AW34" s="12"/>
      <c r="AX34" s="12">
        <v>1</v>
      </c>
      <c r="AY34" s="12"/>
      <c r="AZ34" s="12">
        <v>0.84000000000000008</v>
      </c>
      <c r="BA34" s="12"/>
      <c r="BB34" s="12">
        <v>0.69000000000000006</v>
      </c>
      <c r="BC34" s="12"/>
      <c r="BD34" s="12">
        <v>0.75000000000000011</v>
      </c>
      <c r="BE34" s="12"/>
      <c r="BF34" s="12">
        <v>-2.9380506607929515</v>
      </c>
      <c r="BG34" s="12"/>
      <c r="BH34" s="12"/>
      <c r="BI34" s="12">
        <v>-3.2651455546813533</v>
      </c>
      <c r="BJ34" s="12"/>
      <c r="BK34" s="12"/>
      <c r="BL34" s="12">
        <v>-3.2794117647058822</v>
      </c>
      <c r="BM34" s="12"/>
      <c r="BN34" s="12"/>
      <c r="BO34" s="12">
        <v>-2.4474691620586984</v>
      </c>
      <c r="BP34" s="12"/>
      <c r="BQ34" s="12"/>
      <c r="BR34" s="12">
        <v>139619</v>
      </c>
      <c r="BS34" s="12"/>
      <c r="BT34" s="12"/>
      <c r="BU34" s="12">
        <v>150335</v>
      </c>
      <c r="BV34" s="12"/>
      <c r="BW34" s="12"/>
      <c r="BX34" s="12">
        <v>114150</v>
      </c>
      <c r="BY34" s="12"/>
      <c r="BZ34" s="12"/>
      <c r="CA34" s="12">
        <v>114106</v>
      </c>
      <c r="CB34" s="12"/>
      <c r="CC34" s="12"/>
      <c r="CD34" s="12">
        <v>-11220</v>
      </c>
      <c r="CE34" s="12"/>
      <c r="CF34" s="12">
        <v>-13719</v>
      </c>
      <c r="CG34" s="12"/>
      <c r="CH34" s="12">
        <v>-4632</v>
      </c>
      <c r="CI34" s="12"/>
      <c r="CJ34" s="12">
        <v>-7336</v>
      </c>
      <c r="CK34" s="12"/>
      <c r="CL34" s="9" t="s">
        <v>317</v>
      </c>
      <c r="CM34" s="9"/>
      <c r="CN34" s="9"/>
      <c r="CO34" s="9"/>
      <c r="CP34" s="8">
        <v>82.5</v>
      </c>
      <c r="CQ34" s="8"/>
    </row>
    <row r="35" spans="1:95" ht="14.5" customHeight="1" x14ac:dyDescent="0.35">
      <c r="A35" s="5" t="s">
        <v>473</v>
      </c>
      <c r="B35" s="5"/>
      <c r="C35" s="5"/>
      <c r="D35" s="6" t="s">
        <v>320</v>
      </c>
      <c r="E35" s="6"/>
      <c r="F35" s="6"/>
      <c r="G35" s="6"/>
      <c r="H35" s="7" t="str">
        <f>IF(AND(OR(R35&gt;Parameters!$E$1,T35&gt;Parameters!$E$1),OR(Z35&gt;Parameters!$E$2,Map!AB35&gt;Parameters!$E$2,AD35&gt;Parameters!$E$2)),"Distress","")</f>
        <v/>
      </c>
      <c r="I35" s="7"/>
      <c r="J35" s="8">
        <v>13261020153</v>
      </c>
      <c r="K35" s="8"/>
      <c r="L35" s="8" t="s">
        <v>321</v>
      </c>
      <c r="M35" s="8"/>
      <c r="N35" s="9" t="s">
        <v>170</v>
      </c>
      <c r="O35" s="9"/>
      <c r="P35" s="10">
        <v>44561</v>
      </c>
      <c r="Q35" s="11">
        <v>268</v>
      </c>
      <c r="R35" s="12"/>
      <c r="S35" s="12"/>
      <c r="T35" s="12">
        <v>37309</v>
      </c>
      <c r="U35" s="12"/>
      <c r="V35" s="12"/>
      <c r="W35" s="12"/>
      <c r="X35" s="12"/>
      <c r="Y35" s="12"/>
      <c r="Z35" s="12">
        <v>0</v>
      </c>
      <c r="AA35" s="12"/>
      <c r="AB35" s="12">
        <v>-0.58583029963595634</v>
      </c>
      <c r="AC35" s="12"/>
      <c r="AD35" s="12">
        <v>0</v>
      </c>
      <c r="AE35" s="12"/>
      <c r="AF35" s="12">
        <v>0</v>
      </c>
      <c r="AG35" s="12"/>
      <c r="AH35" s="12"/>
      <c r="AI35" s="12"/>
      <c r="AJ35" s="12">
        <v>21426</v>
      </c>
      <c r="AK35" s="12"/>
      <c r="AL35" s="12"/>
      <c r="AM35" s="12"/>
      <c r="AN35" s="12"/>
      <c r="AO35" s="12"/>
      <c r="AP35" s="12"/>
      <c r="AQ35" s="12"/>
      <c r="AR35" s="12">
        <v>-12552</v>
      </c>
      <c r="AS35" s="12"/>
      <c r="AT35" s="12"/>
      <c r="AU35" s="12"/>
      <c r="AV35" s="12"/>
      <c r="AW35" s="12"/>
      <c r="AX35" s="12"/>
      <c r="AY35" s="12"/>
      <c r="AZ35" s="12">
        <v>0.03</v>
      </c>
      <c r="BA35" s="12"/>
      <c r="BB35" s="12"/>
      <c r="BC35" s="12"/>
      <c r="BD35" s="12"/>
      <c r="BE35" s="12"/>
      <c r="BF35" s="12"/>
      <c r="BG35" s="12"/>
      <c r="BH35" s="12"/>
      <c r="BI35" s="12">
        <v>1.6943846043372111</v>
      </c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>
        <v>141626</v>
      </c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>
        <v>4068</v>
      </c>
      <c r="CG35" s="12"/>
      <c r="CH35" s="12"/>
      <c r="CI35" s="12"/>
      <c r="CJ35" s="12"/>
      <c r="CK35" s="12"/>
      <c r="CL35" s="9" t="s">
        <v>322</v>
      </c>
      <c r="CM35" s="9"/>
      <c r="CN35" s="9"/>
      <c r="CO35" s="9"/>
      <c r="CP35" s="8" t="s">
        <v>12</v>
      </c>
      <c r="CQ35" s="8"/>
    </row>
    <row r="36" spans="1:95" ht="14.5" customHeight="1" x14ac:dyDescent="0.35">
      <c r="A36" s="5" t="s">
        <v>468</v>
      </c>
      <c r="B36" s="5"/>
      <c r="C36" s="5"/>
      <c r="D36" s="6" t="s">
        <v>116</v>
      </c>
      <c r="E36" s="6"/>
      <c r="F36" s="6"/>
      <c r="G36" s="6"/>
      <c r="H36" s="7" t="str">
        <f>IF(AND(OR(R36&gt;Parameters!$E$1,T36&gt;Parameters!$E$1),OR(Z36&gt;Parameters!$E$2,Map!AB36&gt;Parameters!$E$2,AD36&gt;Parameters!$E$2)),"Distress","")</f>
        <v/>
      </c>
      <c r="I36" s="7"/>
      <c r="J36" s="8">
        <v>9489350018</v>
      </c>
      <c r="K36" s="8"/>
      <c r="L36" s="8" t="s">
        <v>117</v>
      </c>
      <c r="M36" s="8"/>
      <c r="N36" s="9" t="s">
        <v>81</v>
      </c>
      <c r="O36" s="9"/>
      <c r="P36" s="10">
        <v>44926</v>
      </c>
      <c r="Q36" s="11">
        <v>313</v>
      </c>
      <c r="R36" s="12">
        <v>61976.152000000002</v>
      </c>
      <c r="S36" s="12"/>
      <c r="T36" s="12">
        <v>52423.379000000001</v>
      </c>
      <c r="U36" s="12"/>
      <c r="V36" s="12">
        <v>41649.283000000003</v>
      </c>
      <c r="W36" s="12"/>
      <c r="X36" s="12">
        <v>49197.928999999996</v>
      </c>
      <c r="Y36" s="12"/>
      <c r="Z36" s="12">
        <v>-8.7476762315426906E-2</v>
      </c>
      <c r="AA36" s="12"/>
      <c r="AB36" s="12">
        <v>0.63570074931758747</v>
      </c>
      <c r="AC36" s="12"/>
      <c r="AD36" s="12">
        <v>-2.0521127700763224</v>
      </c>
      <c r="AE36" s="12"/>
      <c r="AF36" s="12">
        <v>-0.13278114729223237</v>
      </c>
      <c r="AG36" s="12"/>
      <c r="AH36" s="12">
        <v>10303.844999999999</v>
      </c>
      <c r="AI36" s="12"/>
      <c r="AJ36" s="12">
        <v>5332.1850000000004</v>
      </c>
      <c r="AK36" s="12"/>
      <c r="AL36" s="12">
        <v>-1887.5219999999999</v>
      </c>
      <c r="AM36" s="12"/>
      <c r="AN36" s="12">
        <v>4768.0789999999997</v>
      </c>
      <c r="AO36" s="12"/>
      <c r="AP36" s="12">
        <v>-901.34699999999998</v>
      </c>
      <c r="AQ36" s="12"/>
      <c r="AR36" s="12">
        <v>3389.674</v>
      </c>
      <c r="AS36" s="12"/>
      <c r="AT36" s="12">
        <v>3873.4079999999999</v>
      </c>
      <c r="AU36" s="12"/>
      <c r="AV36" s="12">
        <v>-633.11099999999999</v>
      </c>
      <c r="AW36" s="12"/>
      <c r="AX36" s="12">
        <v>0.2</v>
      </c>
      <c r="AY36" s="12"/>
      <c r="AZ36" s="12">
        <v>0.27</v>
      </c>
      <c r="BA36" s="12"/>
      <c r="BB36" s="12">
        <v>0.33000000000000007</v>
      </c>
      <c r="BC36" s="12"/>
      <c r="BD36" s="12">
        <v>0.03</v>
      </c>
      <c r="BE36" s="12"/>
      <c r="BF36" s="12">
        <v>1.9716080052254548</v>
      </c>
      <c r="BG36" s="12"/>
      <c r="BH36" s="12"/>
      <c r="BI36" s="12">
        <v>-0.72412878112503687</v>
      </c>
      <c r="BJ36" s="12"/>
      <c r="BK36" s="12"/>
      <c r="BL36" s="12">
        <v>-4.8225515643333043</v>
      </c>
      <c r="BM36" s="12"/>
      <c r="BN36" s="12"/>
      <c r="BO36" s="12">
        <v>-0.9933082710778306</v>
      </c>
      <c r="BP36" s="12"/>
      <c r="BQ36" s="12"/>
      <c r="BR36" s="12">
        <v>18747.656999999999</v>
      </c>
      <c r="BS36" s="12"/>
      <c r="BT36" s="12"/>
      <c r="BU36" s="12">
        <v>19124.361000000001</v>
      </c>
      <c r="BV36" s="12"/>
      <c r="BW36" s="12"/>
      <c r="BX36" s="12">
        <v>22412.670999999998</v>
      </c>
      <c r="BY36" s="12"/>
      <c r="BZ36" s="12"/>
      <c r="CA36" s="12">
        <v>31045.567999999999</v>
      </c>
      <c r="CB36" s="12"/>
      <c r="CC36" s="12"/>
      <c r="CD36" s="12">
        <v>-366.00200000000001</v>
      </c>
      <c r="CE36" s="12"/>
      <c r="CF36" s="12">
        <v>-3277.9650000000001</v>
      </c>
      <c r="CG36" s="12"/>
      <c r="CH36" s="12">
        <v>-8598.4390000000003</v>
      </c>
      <c r="CI36" s="12"/>
      <c r="CJ36" s="12">
        <v>-4116.7820000000002</v>
      </c>
      <c r="CK36" s="12"/>
      <c r="CL36" s="9" t="s">
        <v>118</v>
      </c>
      <c r="CM36" s="9"/>
      <c r="CN36" s="9"/>
      <c r="CO36" s="9"/>
      <c r="CP36" s="8" t="s">
        <v>12</v>
      </c>
      <c r="CQ36" s="8"/>
    </row>
    <row r="37" spans="1:95" ht="14.5" customHeight="1" x14ac:dyDescent="0.35">
      <c r="A37" s="5" t="s">
        <v>468</v>
      </c>
      <c r="B37" s="5"/>
      <c r="C37" s="5"/>
      <c r="D37" s="6" t="s">
        <v>146</v>
      </c>
      <c r="E37" s="6"/>
      <c r="F37" s="6"/>
      <c r="G37" s="6"/>
      <c r="H37" s="7" t="str">
        <f>IF(AND(OR(R37&gt;Parameters!$E$1,T37&gt;Parameters!$E$1),OR(Z37&gt;Parameters!$E$2,Map!AB37&gt;Parameters!$E$2,AD37&gt;Parameters!$E$2)),"Distress","")</f>
        <v/>
      </c>
      <c r="I37" s="7"/>
      <c r="J37" s="8">
        <v>967720285</v>
      </c>
      <c r="K37" s="8"/>
      <c r="L37" s="8" t="s">
        <v>147</v>
      </c>
      <c r="M37" s="8"/>
      <c r="N37" s="9" t="s">
        <v>123</v>
      </c>
      <c r="O37" s="9"/>
      <c r="P37" s="10">
        <v>44926</v>
      </c>
      <c r="Q37" s="11">
        <v>12474</v>
      </c>
      <c r="R37" s="12">
        <v>1394139</v>
      </c>
      <c r="S37" s="12"/>
      <c r="T37" s="12">
        <v>1271560</v>
      </c>
      <c r="U37" s="12"/>
      <c r="V37" s="12">
        <v>1218456</v>
      </c>
      <c r="W37" s="12"/>
      <c r="X37" s="12">
        <v>1218795</v>
      </c>
      <c r="Y37" s="12"/>
      <c r="Z37" s="12">
        <v>5.1738159904939742</v>
      </c>
      <c r="AA37" s="12"/>
      <c r="AB37" s="12">
        <v>1.8203011630874686</v>
      </c>
      <c r="AC37" s="12"/>
      <c r="AD37" s="12">
        <v>1.2987126295373375</v>
      </c>
      <c r="AE37" s="12"/>
      <c r="AF37" s="12">
        <v>1.8716829371128336</v>
      </c>
      <c r="AG37" s="12"/>
      <c r="AH37" s="12">
        <v>117820</v>
      </c>
      <c r="AI37" s="12"/>
      <c r="AJ37" s="12">
        <v>137135</v>
      </c>
      <c r="AK37" s="12"/>
      <c r="AL37" s="12">
        <v>159317</v>
      </c>
      <c r="AM37" s="12"/>
      <c r="AN37" s="12">
        <v>154165</v>
      </c>
      <c r="AO37" s="12"/>
      <c r="AP37" s="12">
        <v>609579</v>
      </c>
      <c r="AQ37" s="12"/>
      <c r="AR37" s="12">
        <v>249627</v>
      </c>
      <c r="AS37" s="12"/>
      <c r="AT37" s="12">
        <v>206907</v>
      </c>
      <c r="AU37" s="12"/>
      <c r="AV37" s="12">
        <v>288548</v>
      </c>
      <c r="AW37" s="12"/>
      <c r="AX37" s="12">
        <v>1.01</v>
      </c>
      <c r="AY37" s="12"/>
      <c r="AZ37" s="12">
        <v>0.48000000000000004</v>
      </c>
      <c r="BA37" s="12"/>
      <c r="BB37" s="12">
        <v>0.42000000000000004</v>
      </c>
      <c r="BC37" s="12"/>
      <c r="BD37" s="12">
        <v>0.79</v>
      </c>
      <c r="BE37" s="12"/>
      <c r="BF37" s="12">
        <v>2.1515179998120124</v>
      </c>
      <c r="BG37" s="12"/>
      <c r="BH37" s="12"/>
      <c r="BI37" s="12">
        <v>7.6413598349082221</v>
      </c>
      <c r="BJ37" s="12"/>
      <c r="BK37" s="12"/>
      <c r="BL37" s="12">
        <v>5.6456179916055875</v>
      </c>
      <c r="BM37" s="12"/>
      <c r="BN37" s="12"/>
      <c r="BO37" s="12">
        <v>9.2894017613118738</v>
      </c>
      <c r="BP37" s="12"/>
      <c r="BQ37" s="12"/>
      <c r="BR37" s="12">
        <v>815418</v>
      </c>
      <c r="BS37" s="12"/>
      <c r="BT37" s="12"/>
      <c r="BU37" s="12">
        <v>792674</v>
      </c>
      <c r="BV37" s="12"/>
      <c r="BW37" s="12"/>
      <c r="BX37" s="12">
        <v>836827</v>
      </c>
      <c r="BY37" s="12"/>
      <c r="BZ37" s="12"/>
      <c r="CA37" s="12">
        <v>610981</v>
      </c>
      <c r="CB37" s="12"/>
      <c r="CC37" s="12"/>
      <c r="CD37" s="12">
        <v>29491</v>
      </c>
      <c r="CE37" s="12"/>
      <c r="CF37" s="12">
        <v>47485</v>
      </c>
      <c r="CG37" s="12"/>
      <c r="CH37" s="12">
        <v>190756</v>
      </c>
      <c r="CI37" s="12"/>
      <c r="CJ37" s="12">
        <v>43829</v>
      </c>
      <c r="CK37" s="12"/>
      <c r="CL37" s="9" t="s">
        <v>148</v>
      </c>
      <c r="CM37" s="9"/>
      <c r="CN37" s="9"/>
      <c r="CO37" s="9"/>
      <c r="CP37" s="8" t="s">
        <v>12</v>
      </c>
      <c r="CQ37" s="8"/>
    </row>
    <row r="38" spans="1:95" ht="14.5" customHeight="1" x14ac:dyDescent="0.35">
      <c r="A38" s="5" t="s">
        <v>468</v>
      </c>
      <c r="B38" s="5"/>
      <c r="C38" s="5"/>
      <c r="D38" s="6" t="s">
        <v>252</v>
      </c>
      <c r="E38" s="6"/>
      <c r="F38" s="6"/>
      <c r="G38" s="6"/>
      <c r="H38" s="7" t="str">
        <f>IF(AND(OR(R38&gt;Parameters!$E$1,T38&gt;Parameters!$E$1),OR(Z38&gt;Parameters!$E$2,Map!AB38&gt;Parameters!$E$2,AD38&gt;Parameters!$E$2)),"Distress","")</f>
        <v/>
      </c>
      <c r="I38" s="7"/>
      <c r="J38" s="8">
        <v>13471010150</v>
      </c>
      <c r="K38" s="8"/>
      <c r="L38" s="8" t="s">
        <v>253</v>
      </c>
      <c r="M38" s="8"/>
      <c r="N38" s="9" t="s">
        <v>9</v>
      </c>
      <c r="O38" s="9"/>
      <c r="P38" s="10">
        <v>44926</v>
      </c>
      <c r="Q38" s="11">
        <v>228</v>
      </c>
      <c r="R38" s="12">
        <v>861886</v>
      </c>
      <c r="S38" s="12"/>
      <c r="T38" s="12">
        <v>602670</v>
      </c>
      <c r="U38" s="12"/>
      <c r="V38" s="12">
        <v>501240</v>
      </c>
      <c r="W38" s="12"/>
      <c r="X38" s="12">
        <v>524305.85600000003</v>
      </c>
      <c r="Y38" s="12"/>
      <c r="Z38" s="12">
        <v>0.49308294445280748</v>
      </c>
      <c r="AA38" s="12"/>
      <c r="AB38" s="12">
        <v>0.33344334683843946</v>
      </c>
      <c r="AC38" s="12"/>
      <c r="AD38" s="12">
        <v>0.32421631390716676</v>
      </c>
      <c r="AE38" s="12"/>
      <c r="AF38" s="12">
        <v>-0.45154725982772909</v>
      </c>
      <c r="AG38" s="12"/>
      <c r="AH38" s="12">
        <v>132860</v>
      </c>
      <c r="AI38" s="12"/>
      <c r="AJ38" s="12">
        <v>87868</v>
      </c>
      <c r="AK38" s="12"/>
      <c r="AL38" s="12">
        <v>78571</v>
      </c>
      <c r="AM38" s="12"/>
      <c r="AN38" s="12">
        <v>66655.353000000003</v>
      </c>
      <c r="AO38" s="12"/>
      <c r="AP38" s="12">
        <v>65511</v>
      </c>
      <c r="AQ38" s="12"/>
      <c r="AR38" s="12">
        <v>29299</v>
      </c>
      <c r="AS38" s="12"/>
      <c r="AT38" s="12">
        <v>25474</v>
      </c>
      <c r="AU38" s="12"/>
      <c r="AV38" s="12">
        <v>-30098.042000000001</v>
      </c>
      <c r="AW38" s="12"/>
      <c r="AX38" s="12">
        <v>0.23</v>
      </c>
      <c r="AY38" s="12"/>
      <c r="AZ38" s="12">
        <v>0.18</v>
      </c>
      <c r="BA38" s="12"/>
      <c r="BB38" s="12">
        <v>0.23</v>
      </c>
      <c r="BC38" s="12"/>
      <c r="BD38" s="12">
        <v>0.09</v>
      </c>
      <c r="BE38" s="12"/>
      <c r="BF38" s="12">
        <v>1.7331372951286785</v>
      </c>
      <c r="BG38" s="12"/>
      <c r="BH38" s="12"/>
      <c r="BI38" s="12">
        <v>0.90819205512970957</v>
      </c>
      <c r="BJ38" s="12"/>
      <c r="BK38" s="12"/>
      <c r="BL38" s="12">
        <v>-2.6733167082294264E-2</v>
      </c>
      <c r="BM38" s="12"/>
      <c r="BN38" s="12"/>
      <c r="BO38" s="12">
        <v>0.20150792754718769</v>
      </c>
      <c r="BP38" s="12"/>
      <c r="BQ38" s="12"/>
      <c r="BR38" s="12">
        <v>405546</v>
      </c>
      <c r="BS38" s="12"/>
      <c r="BT38" s="12"/>
      <c r="BU38" s="12">
        <v>366407</v>
      </c>
      <c r="BV38" s="12"/>
      <c r="BW38" s="12"/>
      <c r="BX38" s="12">
        <v>345917</v>
      </c>
      <c r="BY38" s="12"/>
      <c r="BZ38" s="12"/>
      <c r="CA38" s="12">
        <v>219004.492</v>
      </c>
      <c r="CB38" s="12"/>
      <c r="CC38" s="12"/>
      <c r="CD38" s="12">
        <v>28504</v>
      </c>
      <c r="CE38" s="12"/>
      <c r="CF38" s="12">
        <v>891</v>
      </c>
      <c r="CG38" s="12"/>
      <c r="CH38" s="12">
        <v>-61468</v>
      </c>
      <c r="CI38" s="12"/>
      <c r="CJ38" s="12">
        <v>-25258.050999999999</v>
      </c>
      <c r="CK38" s="12"/>
      <c r="CL38" s="9" t="s">
        <v>254</v>
      </c>
      <c r="CM38" s="9"/>
      <c r="CN38" s="9"/>
      <c r="CO38" s="9"/>
      <c r="CP38" s="8" t="s">
        <v>12</v>
      </c>
      <c r="CQ38" s="8"/>
    </row>
    <row r="39" spans="1:95" ht="14.5" customHeight="1" x14ac:dyDescent="0.35">
      <c r="A39" s="5" t="s">
        <v>468</v>
      </c>
      <c r="B39" s="5"/>
      <c r="C39" s="5"/>
      <c r="D39" s="6" t="s">
        <v>308</v>
      </c>
      <c r="E39" s="6"/>
      <c r="F39" s="6"/>
      <c r="G39" s="6"/>
      <c r="H39" s="7" t="str">
        <f>IF(AND(OR(R39&gt;Parameters!$E$1,T39&gt;Parameters!$E$1),OR(Z39&gt;Parameters!$E$2,Map!AB39&gt;Parameters!$E$2,AD39&gt;Parameters!$E$2)),"Distress","")</f>
        <v/>
      </c>
      <c r="I39" s="7"/>
      <c r="J39" s="8">
        <v>9489670969</v>
      </c>
      <c r="K39" s="8"/>
      <c r="L39" s="8" t="s">
        <v>309</v>
      </c>
      <c r="M39" s="8"/>
      <c r="N39" s="9" t="s">
        <v>9</v>
      </c>
      <c r="O39" s="9"/>
      <c r="P39" s="10">
        <v>44926</v>
      </c>
      <c r="Q39" s="8"/>
      <c r="R39" s="12">
        <v>5399141</v>
      </c>
      <c r="S39" s="12"/>
      <c r="T39" s="12">
        <v>3052658</v>
      </c>
      <c r="U39" s="12"/>
      <c r="V39" s="12">
        <v>1644025</v>
      </c>
      <c r="W39" s="12"/>
      <c r="X39" s="12">
        <v>1642500</v>
      </c>
      <c r="Y39" s="12"/>
      <c r="Z39" s="12">
        <v>0</v>
      </c>
      <c r="AA39" s="12"/>
      <c r="AB39" s="12">
        <v>0</v>
      </c>
      <c r="AC39" s="12"/>
      <c r="AD39" s="12">
        <v>0</v>
      </c>
      <c r="AE39" s="12"/>
      <c r="AF39" s="12">
        <v>0</v>
      </c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>
        <v>140023</v>
      </c>
      <c r="CE39" s="12"/>
      <c r="CF39" s="12">
        <v>50233</v>
      </c>
      <c r="CG39" s="12"/>
      <c r="CH39" s="12">
        <v>127926</v>
      </c>
      <c r="CI39" s="12"/>
      <c r="CJ39" s="12">
        <v>135166</v>
      </c>
      <c r="CK39" s="12"/>
      <c r="CL39" s="9" t="s">
        <v>308</v>
      </c>
      <c r="CM39" s="9"/>
      <c r="CN39" s="9"/>
      <c r="CO39" s="9"/>
      <c r="CP39" s="8">
        <v>100</v>
      </c>
      <c r="CQ39" s="8">
        <v>100</v>
      </c>
    </row>
    <row r="40" spans="1:95" ht="14.5" customHeight="1" x14ac:dyDescent="0.35">
      <c r="A40" s="5" t="s">
        <v>468</v>
      </c>
      <c r="B40" s="5"/>
      <c r="C40" s="5"/>
      <c r="D40" s="6" t="s">
        <v>338</v>
      </c>
      <c r="E40" s="6"/>
      <c r="F40" s="6"/>
      <c r="G40" s="6"/>
      <c r="H40" s="7" t="str">
        <f>IF(AND(OR(R40&gt;Parameters!$E$1,T40&gt;Parameters!$E$1),OR(Z40&gt;Parameters!$E$2,Map!AB40&gt;Parameters!$E$2,AD40&gt;Parameters!$E$2)),"Distress","")</f>
        <v/>
      </c>
      <c r="I40" s="7"/>
      <c r="J40" s="8">
        <v>1391460936</v>
      </c>
      <c r="K40" s="8"/>
      <c r="L40" s="8" t="s">
        <v>340</v>
      </c>
      <c r="M40" s="8"/>
      <c r="N40" s="9" t="s">
        <v>339</v>
      </c>
      <c r="O40" s="9"/>
      <c r="P40" s="10">
        <v>44926</v>
      </c>
      <c r="Q40" s="11">
        <v>576</v>
      </c>
      <c r="R40" s="12">
        <v>48873</v>
      </c>
      <c r="S40" s="12"/>
      <c r="T40" s="12">
        <v>42591</v>
      </c>
      <c r="U40" s="12"/>
      <c r="V40" s="12">
        <v>42528</v>
      </c>
      <c r="W40" s="12"/>
      <c r="X40" s="12">
        <v>41052</v>
      </c>
      <c r="Y40" s="12"/>
      <c r="Z40" s="12">
        <v>2.8707799767171127</v>
      </c>
      <c r="AA40" s="12"/>
      <c r="AB40" s="12">
        <v>1.6597899474868718</v>
      </c>
      <c r="AC40" s="12"/>
      <c r="AD40" s="12">
        <v>1.3998116317400517</v>
      </c>
      <c r="AE40" s="12"/>
      <c r="AF40" s="12">
        <v>2.0205535205535203</v>
      </c>
      <c r="AG40" s="12"/>
      <c r="AH40" s="12">
        <v>-3436</v>
      </c>
      <c r="AI40" s="12"/>
      <c r="AJ40" s="12">
        <v>-10664</v>
      </c>
      <c r="AK40" s="12"/>
      <c r="AL40" s="12">
        <v>4247</v>
      </c>
      <c r="AM40" s="12"/>
      <c r="AN40" s="12">
        <v>4914</v>
      </c>
      <c r="AO40" s="12"/>
      <c r="AP40" s="12">
        <v>-9864</v>
      </c>
      <c r="AQ40" s="12"/>
      <c r="AR40" s="12">
        <v>-17700</v>
      </c>
      <c r="AS40" s="12"/>
      <c r="AT40" s="12">
        <v>5945</v>
      </c>
      <c r="AU40" s="12"/>
      <c r="AV40" s="12">
        <v>9929</v>
      </c>
      <c r="AW40" s="12"/>
      <c r="AX40" s="12">
        <v>0.11</v>
      </c>
      <c r="AY40" s="12"/>
      <c r="AZ40" s="12">
        <v>0.18</v>
      </c>
      <c r="BA40" s="12"/>
      <c r="BB40" s="12">
        <v>0.27</v>
      </c>
      <c r="BC40" s="12"/>
      <c r="BD40" s="12">
        <v>0.49</v>
      </c>
      <c r="BE40" s="12"/>
      <c r="BF40" s="12">
        <v>-8.9643564356435643</v>
      </c>
      <c r="BG40" s="12"/>
      <c r="BH40" s="12"/>
      <c r="BI40" s="12">
        <v>-232.56</v>
      </c>
      <c r="BJ40" s="12"/>
      <c r="BK40" s="12"/>
      <c r="BL40" s="12">
        <v>66.775510204081627</v>
      </c>
      <c r="BM40" s="12"/>
      <c r="BN40" s="12"/>
      <c r="BO40" s="12">
        <v>43.691489361702125</v>
      </c>
      <c r="BP40" s="12"/>
      <c r="BQ40" s="12"/>
      <c r="BR40" s="12">
        <v>30688</v>
      </c>
      <c r="BS40" s="12"/>
      <c r="BT40" s="12"/>
      <c r="BU40" s="12">
        <v>35118</v>
      </c>
      <c r="BV40" s="12"/>
      <c r="BW40" s="12"/>
      <c r="BX40" s="12">
        <v>24053</v>
      </c>
      <c r="BY40" s="12"/>
      <c r="BZ40" s="12"/>
      <c r="CA40" s="12">
        <v>21777</v>
      </c>
      <c r="CB40" s="12"/>
      <c r="CC40" s="12"/>
      <c r="CD40" s="12">
        <v>-4427</v>
      </c>
      <c r="CE40" s="12"/>
      <c r="CF40" s="12">
        <v>-18930</v>
      </c>
      <c r="CG40" s="12"/>
      <c r="CH40" s="12">
        <v>2274</v>
      </c>
      <c r="CI40" s="12"/>
      <c r="CJ40" s="12">
        <v>2947</v>
      </c>
      <c r="CK40" s="12"/>
      <c r="CL40" s="9" t="s">
        <v>148</v>
      </c>
      <c r="CM40" s="9"/>
      <c r="CN40" s="9"/>
      <c r="CO40" s="9"/>
      <c r="CP40" s="8" t="s">
        <v>12</v>
      </c>
      <c r="CQ40" s="8"/>
    </row>
    <row r="41" spans="1:95" ht="14.5" customHeight="1" x14ac:dyDescent="0.35">
      <c r="A41" s="5" t="s">
        <v>466</v>
      </c>
      <c r="B41" s="5"/>
      <c r="C41" s="5"/>
      <c r="D41" s="6" t="s">
        <v>96</v>
      </c>
      <c r="E41" s="6"/>
      <c r="F41" s="6"/>
      <c r="G41" s="6"/>
      <c r="H41" s="7" t="str">
        <f>IF(AND(OR(R41&gt;Parameters!$E$1,T41&gt;Parameters!$E$1),OR(Z41&gt;Parameters!$E$2,Map!AB41&gt;Parameters!$E$2,AD41&gt;Parameters!$E$2)),"Distress","")</f>
        <v>Distress</v>
      </c>
      <c r="I41" s="7"/>
      <c r="J41" s="8">
        <v>1896000302</v>
      </c>
      <c r="K41" s="8"/>
      <c r="L41" s="8" t="s">
        <v>97</v>
      </c>
      <c r="M41" s="8"/>
      <c r="N41" s="9" t="s">
        <v>32</v>
      </c>
      <c r="O41" s="9"/>
      <c r="P41" s="10">
        <v>44926</v>
      </c>
      <c r="Q41" s="11">
        <v>3013</v>
      </c>
      <c r="R41" s="12">
        <v>386491.00099999999</v>
      </c>
      <c r="S41" s="12"/>
      <c r="T41" s="12">
        <v>263585.14299999998</v>
      </c>
      <c r="U41" s="12"/>
      <c r="V41" s="12">
        <v>223235.07500000001</v>
      </c>
      <c r="W41" s="12"/>
      <c r="X41" s="12">
        <v>387896.74300000002</v>
      </c>
      <c r="Y41" s="12"/>
      <c r="Z41" s="12">
        <v>5.1959694846814557</v>
      </c>
      <c r="AA41" s="12"/>
      <c r="AB41" s="12">
        <v>13.237382669056164</v>
      </c>
      <c r="AC41" s="12"/>
      <c r="AD41" s="12">
        <v>26.468720978009973</v>
      </c>
      <c r="AE41" s="12"/>
      <c r="AF41" s="12">
        <v>4.1291374203638291</v>
      </c>
      <c r="AG41" s="12"/>
      <c r="AH41" s="12">
        <v>52409.874000000003</v>
      </c>
      <c r="AI41" s="12"/>
      <c r="AJ41" s="12">
        <v>21565.495999999999</v>
      </c>
      <c r="AK41" s="12"/>
      <c r="AL41" s="12">
        <v>10212.084000000001</v>
      </c>
      <c r="AM41" s="12"/>
      <c r="AN41" s="12">
        <v>61152.173999999999</v>
      </c>
      <c r="AO41" s="12"/>
      <c r="AP41" s="12">
        <v>272320.10600000003</v>
      </c>
      <c r="AQ41" s="12"/>
      <c r="AR41" s="12">
        <v>285470.723</v>
      </c>
      <c r="AS41" s="12"/>
      <c r="AT41" s="12">
        <v>270300.80200000003</v>
      </c>
      <c r="AU41" s="12"/>
      <c r="AV41" s="12">
        <v>252505.73</v>
      </c>
      <c r="AW41" s="12"/>
      <c r="AX41" s="12">
        <v>4.1899999999999995</v>
      </c>
      <c r="AY41" s="12"/>
      <c r="AZ41" s="12">
        <v>2.58</v>
      </c>
      <c r="BA41" s="12"/>
      <c r="BB41" s="12">
        <v>1.87</v>
      </c>
      <c r="BC41" s="12"/>
      <c r="BD41" s="12">
        <v>1.6800000000000002</v>
      </c>
      <c r="BE41" s="12"/>
      <c r="BF41" s="12">
        <v>-1.8725056927191961</v>
      </c>
      <c r="BG41" s="12"/>
      <c r="BH41" s="12"/>
      <c r="BI41" s="12">
        <v>-2.0810988541061701</v>
      </c>
      <c r="BJ41" s="12"/>
      <c r="BK41" s="12"/>
      <c r="BL41" s="12">
        <v>-2.5854836678736728</v>
      </c>
      <c r="BM41" s="12"/>
      <c r="BN41" s="12"/>
      <c r="BO41" s="12">
        <v>-0.13298033006886401</v>
      </c>
      <c r="BP41" s="12"/>
      <c r="BQ41" s="12"/>
      <c r="BR41" s="12">
        <v>75104.55</v>
      </c>
      <c r="BS41" s="12"/>
      <c r="BT41" s="12"/>
      <c r="BU41" s="12">
        <v>122065.057</v>
      </c>
      <c r="BV41" s="12"/>
      <c r="BW41" s="12"/>
      <c r="BX41" s="12">
        <v>167525.978</v>
      </c>
      <c r="BY41" s="12"/>
      <c r="BZ41" s="12"/>
      <c r="CA41" s="12">
        <v>166228.33199999999</v>
      </c>
      <c r="CB41" s="12"/>
      <c r="CC41" s="12"/>
      <c r="CD41" s="12">
        <v>-46227.400999999998</v>
      </c>
      <c r="CE41" s="12"/>
      <c r="CF41" s="12">
        <v>-39155.425999999999</v>
      </c>
      <c r="CG41" s="12"/>
      <c r="CH41" s="12">
        <v>-13110.697</v>
      </c>
      <c r="CI41" s="12"/>
      <c r="CJ41" s="12">
        <v>-12991.569</v>
      </c>
      <c r="CK41" s="12"/>
      <c r="CL41" s="9" t="s">
        <v>98</v>
      </c>
      <c r="CM41" s="9"/>
      <c r="CN41" s="9"/>
      <c r="CO41" s="9"/>
      <c r="CP41" s="8" t="s">
        <v>12</v>
      </c>
      <c r="CQ41" s="8"/>
    </row>
    <row r="42" spans="1:95" ht="14.5" customHeight="1" x14ac:dyDescent="0.35">
      <c r="A42" s="5" t="s">
        <v>466</v>
      </c>
      <c r="B42" s="5"/>
      <c r="C42" s="5"/>
      <c r="D42" s="6" t="s">
        <v>128</v>
      </c>
      <c r="E42" s="6"/>
      <c r="F42" s="6"/>
      <c r="G42" s="6"/>
      <c r="H42" s="7" t="str">
        <f>IF(AND(OR(R42&gt;Parameters!$E$1,T42&gt;Parameters!$E$1),OR(Z42&gt;Parameters!$E$2,Map!AB42&gt;Parameters!$E$2,AD42&gt;Parameters!$E$2)),"Distress","")</f>
        <v>Distress</v>
      </c>
      <c r="I42" s="7"/>
      <c r="J42" s="8">
        <v>6955720963</v>
      </c>
      <c r="K42" s="8"/>
      <c r="L42" s="8" t="s">
        <v>129</v>
      </c>
      <c r="M42" s="8"/>
      <c r="N42" s="9" t="s">
        <v>9</v>
      </c>
      <c r="O42" s="9"/>
      <c r="P42" s="10">
        <v>44926</v>
      </c>
      <c r="Q42" s="11">
        <v>2259</v>
      </c>
      <c r="R42" s="12">
        <v>226642</v>
      </c>
      <c r="S42" s="12"/>
      <c r="T42" s="12">
        <v>215046</v>
      </c>
      <c r="U42" s="12"/>
      <c r="V42" s="12">
        <v>141553</v>
      </c>
      <c r="W42" s="12"/>
      <c r="X42" s="12">
        <v>171864.71599999999</v>
      </c>
      <c r="Y42" s="12"/>
      <c r="Z42" s="12">
        <v>4.6868282733192119</v>
      </c>
      <c r="AA42" s="12"/>
      <c r="AB42" s="12">
        <v>4.9392328656050815</v>
      </c>
      <c r="AC42" s="12"/>
      <c r="AD42" s="12">
        <v>11.522018726206399</v>
      </c>
      <c r="AE42" s="12"/>
      <c r="AF42" s="12">
        <v>10.886765295161009</v>
      </c>
      <c r="AG42" s="12"/>
      <c r="AH42" s="12">
        <v>50988</v>
      </c>
      <c r="AI42" s="12"/>
      <c r="AJ42" s="12">
        <v>44399</v>
      </c>
      <c r="AK42" s="12"/>
      <c r="AL42" s="12">
        <v>19438</v>
      </c>
      <c r="AM42" s="12"/>
      <c r="AN42" s="12">
        <v>15010.875</v>
      </c>
      <c r="AO42" s="12"/>
      <c r="AP42" s="12">
        <v>238972</v>
      </c>
      <c r="AQ42" s="12"/>
      <c r="AR42" s="12">
        <v>219297</v>
      </c>
      <c r="AS42" s="12"/>
      <c r="AT42" s="12">
        <v>223965</v>
      </c>
      <c r="AU42" s="12"/>
      <c r="AV42" s="12">
        <v>163419.87299999999</v>
      </c>
      <c r="AW42" s="12"/>
      <c r="AX42" s="12">
        <v>1.7800000000000002</v>
      </c>
      <c r="AY42" s="12"/>
      <c r="AZ42" s="12">
        <v>1.7500000000000002</v>
      </c>
      <c r="BA42" s="12"/>
      <c r="BB42" s="12">
        <v>1.92</v>
      </c>
      <c r="BC42" s="12"/>
      <c r="BD42" s="12">
        <v>1.41</v>
      </c>
      <c r="BE42" s="12"/>
      <c r="BF42" s="12">
        <v>1.0526213466398808</v>
      </c>
      <c r="BG42" s="12"/>
      <c r="BH42" s="12"/>
      <c r="BI42" s="12">
        <v>0.8771304617291602</v>
      </c>
      <c r="BJ42" s="12"/>
      <c r="BK42" s="12"/>
      <c r="BL42" s="12">
        <v>-0.52787258248009106</v>
      </c>
      <c r="BM42" s="12"/>
      <c r="BN42" s="12"/>
      <c r="BO42" s="12">
        <v>-4.9941317266320713</v>
      </c>
      <c r="BP42" s="12"/>
      <c r="BQ42" s="12"/>
      <c r="BR42" s="12">
        <v>147968</v>
      </c>
      <c r="BS42" s="12"/>
      <c r="BT42" s="12"/>
      <c r="BU42" s="12">
        <v>148600</v>
      </c>
      <c r="BV42" s="12"/>
      <c r="BW42" s="12"/>
      <c r="BX42" s="12">
        <v>131739</v>
      </c>
      <c r="BY42" s="12"/>
      <c r="BZ42" s="12"/>
      <c r="CA42" s="12">
        <v>131120.63</v>
      </c>
      <c r="CB42" s="12"/>
      <c r="CC42" s="12"/>
      <c r="CD42" s="12">
        <v>-2137</v>
      </c>
      <c r="CE42" s="12"/>
      <c r="CF42" s="12">
        <v>-4402</v>
      </c>
      <c r="CG42" s="12"/>
      <c r="CH42" s="12">
        <v>-30111</v>
      </c>
      <c r="CI42" s="12"/>
      <c r="CJ42" s="12">
        <v>-57966.034</v>
      </c>
      <c r="CK42" s="12"/>
      <c r="CL42" s="9" t="s">
        <v>130</v>
      </c>
      <c r="CM42" s="9"/>
      <c r="CN42" s="9"/>
      <c r="CO42" s="9"/>
      <c r="CP42" s="8" t="s">
        <v>12</v>
      </c>
      <c r="CQ42" s="8"/>
    </row>
    <row r="43" spans="1:95" ht="14.5" customHeight="1" x14ac:dyDescent="0.35">
      <c r="A43" s="5" t="s">
        <v>466</v>
      </c>
      <c r="B43" s="5"/>
      <c r="C43" s="5"/>
      <c r="D43" s="6" t="s">
        <v>165</v>
      </c>
      <c r="E43" s="6"/>
      <c r="F43" s="6"/>
      <c r="G43" s="6"/>
      <c r="H43" s="7" t="str">
        <f>IF(AND(OR(R43&gt;Parameters!$E$1,T43&gt;Parameters!$E$1),OR(Z43&gt;Parameters!$E$2,Map!AB43&gt;Parameters!$E$2,AD43&gt;Parameters!$E$2)),"Distress","")</f>
        <v/>
      </c>
      <c r="I43" s="7"/>
      <c r="J43" s="8">
        <v>1664630223</v>
      </c>
      <c r="K43" s="8"/>
      <c r="L43" s="8" t="s">
        <v>167</v>
      </c>
      <c r="M43" s="8"/>
      <c r="N43" s="9" t="s">
        <v>166</v>
      </c>
      <c r="O43" s="9"/>
      <c r="P43" s="10">
        <v>44561</v>
      </c>
      <c r="Q43" s="11">
        <v>3822</v>
      </c>
      <c r="R43" s="12"/>
      <c r="S43" s="12"/>
      <c r="T43" s="12">
        <v>1602857</v>
      </c>
      <c r="U43" s="12"/>
      <c r="V43" s="12">
        <v>1315242</v>
      </c>
      <c r="W43" s="12"/>
      <c r="X43" s="12"/>
      <c r="Y43" s="12"/>
      <c r="Z43" s="12">
        <v>0</v>
      </c>
      <c r="AA43" s="12"/>
      <c r="AB43" s="12">
        <v>-0.8532998605932155</v>
      </c>
      <c r="AC43" s="12"/>
      <c r="AD43" s="12">
        <v>-1.5895750897110821</v>
      </c>
      <c r="AE43" s="12"/>
      <c r="AF43" s="12">
        <v>0</v>
      </c>
      <c r="AG43" s="12"/>
      <c r="AH43" s="12"/>
      <c r="AI43" s="12"/>
      <c r="AJ43" s="12">
        <v>176462</v>
      </c>
      <c r="AK43" s="12"/>
      <c r="AL43" s="12">
        <v>113977</v>
      </c>
      <c r="AM43" s="12"/>
      <c r="AN43" s="12"/>
      <c r="AO43" s="12"/>
      <c r="AP43" s="12"/>
      <c r="AQ43" s="12"/>
      <c r="AR43" s="12">
        <v>-150575</v>
      </c>
      <c r="AS43" s="12"/>
      <c r="AT43" s="12">
        <v>-181175</v>
      </c>
      <c r="AU43" s="12"/>
      <c r="AV43" s="12"/>
      <c r="AW43" s="12"/>
      <c r="AX43" s="12"/>
      <c r="AY43" s="12"/>
      <c r="AZ43" s="12">
        <v>0.5</v>
      </c>
      <c r="BA43" s="12"/>
      <c r="BB43" s="12">
        <v>0.5</v>
      </c>
      <c r="BC43" s="12"/>
      <c r="BD43" s="12"/>
      <c r="BE43" s="12"/>
      <c r="BF43" s="12"/>
      <c r="BG43" s="12"/>
      <c r="BH43" s="12"/>
      <c r="BI43" s="12">
        <v>2.1235290321192695</v>
      </c>
      <c r="BJ43" s="12"/>
      <c r="BK43" s="12"/>
      <c r="BL43" s="12">
        <v>0.87461693942752816</v>
      </c>
      <c r="BM43" s="12"/>
      <c r="BN43" s="12"/>
      <c r="BO43" s="12"/>
      <c r="BP43" s="12"/>
      <c r="BQ43" s="12"/>
      <c r="BR43" s="12"/>
      <c r="BS43" s="12"/>
      <c r="BT43" s="12"/>
      <c r="BU43" s="12">
        <v>231278</v>
      </c>
      <c r="BV43" s="12"/>
      <c r="BW43" s="12"/>
      <c r="BX43" s="12">
        <v>182552</v>
      </c>
      <c r="BY43" s="12"/>
      <c r="BZ43" s="12"/>
      <c r="CA43" s="12"/>
      <c r="CB43" s="12"/>
      <c r="CC43" s="12"/>
      <c r="CD43" s="12"/>
      <c r="CE43" s="12"/>
      <c r="CF43" s="12">
        <v>36487</v>
      </c>
      <c r="CG43" s="12"/>
      <c r="CH43" s="12">
        <v>-7891</v>
      </c>
      <c r="CI43" s="12"/>
      <c r="CJ43" s="12"/>
      <c r="CK43" s="12"/>
      <c r="CL43" s="9" t="s">
        <v>168</v>
      </c>
      <c r="CM43" s="9"/>
      <c r="CN43" s="9"/>
      <c r="CO43" s="9"/>
      <c r="CP43" s="8" t="s">
        <v>12</v>
      </c>
      <c r="CQ43" s="8"/>
    </row>
    <row r="44" spans="1:95" ht="14.5" customHeight="1" x14ac:dyDescent="0.35">
      <c r="A44" s="5" t="s">
        <v>466</v>
      </c>
      <c r="B44" s="5"/>
      <c r="C44" s="5"/>
      <c r="D44" s="6" t="s">
        <v>189</v>
      </c>
      <c r="E44" s="6"/>
      <c r="F44" s="6"/>
      <c r="G44" s="6"/>
      <c r="H44" s="7" t="str">
        <f>IF(AND(OR(R44&gt;Parameters!$E$1,T44&gt;Parameters!$E$1),OR(Z44&gt;Parameters!$E$2,Map!AB44&gt;Parameters!$E$2,AD44&gt;Parameters!$E$2)),"Distress","")</f>
        <v>Distress</v>
      </c>
      <c r="I44" s="7"/>
      <c r="J44" s="8">
        <v>852810266</v>
      </c>
      <c r="K44" s="8"/>
      <c r="L44" s="8" t="s">
        <v>191</v>
      </c>
      <c r="M44" s="8"/>
      <c r="N44" s="9" t="s">
        <v>190</v>
      </c>
      <c r="O44" s="9"/>
      <c r="P44" s="10">
        <v>44926</v>
      </c>
      <c r="Q44" s="11">
        <v>1169</v>
      </c>
      <c r="R44" s="12">
        <v>395624</v>
      </c>
      <c r="S44" s="12"/>
      <c r="T44" s="12">
        <v>277588</v>
      </c>
      <c r="U44" s="12"/>
      <c r="V44" s="12">
        <v>193460</v>
      </c>
      <c r="W44" s="12"/>
      <c r="X44" s="12"/>
      <c r="Y44" s="12"/>
      <c r="Z44" s="12">
        <v>7.1023209965050631</v>
      </c>
      <c r="AA44" s="12"/>
      <c r="AB44" s="12">
        <v>0.34359684910065941</v>
      </c>
      <c r="AC44" s="12"/>
      <c r="AD44" s="12">
        <v>47.872842502696869</v>
      </c>
      <c r="AE44" s="12"/>
      <c r="AF44" s="12">
        <v>0</v>
      </c>
      <c r="AG44" s="12"/>
      <c r="AH44" s="12">
        <v>55795</v>
      </c>
      <c r="AI44" s="12"/>
      <c r="AJ44" s="12">
        <v>38973</v>
      </c>
      <c r="AK44" s="12"/>
      <c r="AL44" s="12">
        <v>7416</v>
      </c>
      <c r="AM44" s="12"/>
      <c r="AN44" s="12"/>
      <c r="AO44" s="12"/>
      <c r="AP44" s="12">
        <v>396274</v>
      </c>
      <c r="AQ44" s="12"/>
      <c r="AR44" s="12">
        <v>13391</v>
      </c>
      <c r="AS44" s="12"/>
      <c r="AT44" s="12">
        <v>355025</v>
      </c>
      <c r="AU44" s="12"/>
      <c r="AV44" s="12"/>
      <c r="AW44" s="12"/>
      <c r="AX44" s="12">
        <v>1.98</v>
      </c>
      <c r="AY44" s="12"/>
      <c r="AZ44" s="12">
        <v>0.38000000000000006</v>
      </c>
      <c r="BA44" s="12"/>
      <c r="BB44" s="12">
        <v>1.94</v>
      </c>
      <c r="BC44" s="12"/>
      <c r="BD44" s="12"/>
      <c r="BE44" s="12"/>
      <c r="BF44" s="12">
        <v>1.2749166056464079</v>
      </c>
      <c r="BG44" s="12"/>
      <c r="BH44" s="12"/>
      <c r="BI44" s="12">
        <v>0.69826105174942388</v>
      </c>
      <c r="BJ44" s="12"/>
      <c r="BK44" s="12"/>
      <c r="BL44" s="12">
        <v>-0.43475565657609255</v>
      </c>
      <c r="BM44" s="12"/>
      <c r="BN44" s="12"/>
      <c r="BO44" s="12"/>
      <c r="BP44" s="12"/>
      <c r="BQ44" s="12"/>
      <c r="BR44" s="12">
        <v>218534</v>
      </c>
      <c r="BS44" s="12"/>
      <c r="BT44" s="12"/>
      <c r="BU44" s="12">
        <v>219653</v>
      </c>
      <c r="BV44" s="12"/>
      <c r="BW44" s="12"/>
      <c r="BX44" s="12">
        <v>224894</v>
      </c>
      <c r="BY44" s="12"/>
      <c r="BZ44" s="12"/>
      <c r="CA44" s="12"/>
      <c r="CB44" s="12"/>
      <c r="CC44" s="12"/>
      <c r="CD44" s="12">
        <v>2532</v>
      </c>
      <c r="CE44" s="12"/>
      <c r="CF44" s="12">
        <v>-6509</v>
      </c>
      <c r="CG44" s="12"/>
      <c r="CH44" s="12">
        <v>-33077</v>
      </c>
      <c r="CI44" s="12"/>
      <c r="CJ44" s="12"/>
      <c r="CK44" s="12"/>
      <c r="CL44" s="9" t="s">
        <v>192</v>
      </c>
      <c r="CM44" s="9"/>
      <c r="CN44" s="9"/>
      <c r="CO44" s="9"/>
      <c r="CP44" s="8" t="s">
        <v>12</v>
      </c>
      <c r="CQ44" s="8"/>
    </row>
    <row r="45" spans="1:95" ht="14.5" customHeight="1" x14ac:dyDescent="0.35">
      <c r="A45" s="5" t="s">
        <v>466</v>
      </c>
      <c r="B45" s="5"/>
      <c r="C45" s="5"/>
      <c r="D45" s="6" t="s">
        <v>511</v>
      </c>
      <c r="E45" s="6"/>
      <c r="F45" s="6"/>
      <c r="G45" s="6"/>
      <c r="H45" s="7" t="str">
        <f>IF(AND(OR(R45&gt;Parameters!$E$1,T45&gt;Parameters!$E$1),OR(Z45&gt;Parameters!$E$2,Map!AB45&gt;Parameters!$E$2,AD45&gt;Parameters!$E$2)),"Distress","")</f>
        <v/>
      </c>
      <c r="I45" s="7"/>
      <c r="J45" s="8">
        <v>307140376</v>
      </c>
      <c r="K45" s="8"/>
      <c r="L45" s="8" t="s">
        <v>220</v>
      </c>
      <c r="M45" s="8"/>
      <c r="N45" s="9" t="s">
        <v>38</v>
      </c>
      <c r="O45" s="9"/>
      <c r="P45" s="10">
        <v>44926</v>
      </c>
      <c r="Q45" s="11">
        <v>6851</v>
      </c>
      <c r="R45" s="12">
        <v>1990343</v>
      </c>
      <c r="S45" s="12"/>
      <c r="T45" s="12">
        <v>1688317</v>
      </c>
      <c r="U45" s="12"/>
      <c r="V45" s="12">
        <v>1490472</v>
      </c>
      <c r="W45" s="12"/>
      <c r="X45" s="12">
        <v>1595527</v>
      </c>
      <c r="Y45" s="12"/>
      <c r="Z45" s="12">
        <v>0.96114455047482616</v>
      </c>
      <c r="AA45" s="12"/>
      <c r="AB45" s="12">
        <v>8.6274773940424668E-2</v>
      </c>
      <c r="AC45" s="12"/>
      <c r="AD45" s="12">
        <v>2.1744141312444238</v>
      </c>
      <c r="AE45" s="12"/>
      <c r="AF45" s="12">
        <v>1.9991532537416288</v>
      </c>
      <c r="AG45" s="12"/>
      <c r="AH45" s="12">
        <v>346232</v>
      </c>
      <c r="AI45" s="12"/>
      <c r="AJ45" s="12">
        <v>296935</v>
      </c>
      <c r="AK45" s="12"/>
      <c r="AL45" s="12">
        <v>244338</v>
      </c>
      <c r="AM45" s="12"/>
      <c r="AN45" s="12">
        <v>272809</v>
      </c>
      <c r="AO45" s="12"/>
      <c r="AP45" s="12">
        <v>332779</v>
      </c>
      <c r="AQ45" s="12"/>
      <c r="AR45" s="12">
        <v>25618</v>
      </c>
      <c r="AS45" s="12"/>
      <c r="AT45" s="12">
        <v>531292</v>
      </c>
      <c r="AU45" s="12"/>
      <c r="AV45" s="12">
        <v>545387</v>
      </c>
      <c r="AW45" s="12"/>
      <c r="AX45" s="12">
        <v>0.25</v>
      </c>
      <c r="AY45" s="12"/>
      <c r="AZ45" s="12">
        <v>0.12000000000000001</v>
      </c>
      <c r="BA45" s="12"/>
      <c r="BB45" s="12">
        <v>1.1400000000000001</v>
      </c>
      <c r="BC45" s="12"/>
      <c r="BD45" s="12">
        <v>1.3</v>
      </c>
      <c r="BE45" s="12"/>
      <c r="BF45" s="12">
        <v>2.133996838592588</v>
      </c>
      <c r="BG45" s="12"/>
      <c r="BH45" s="12"/>
      <c r="BI45" s="12">
        <v>1.7435045525613906</v>
      </c>
      <c r="BJ45" s="12"/>
      <c r="BK45" s="12"/>
      <c r="BL45" s="12">
        <v>4.8100381605329536</v>
      </c>
      <c r="BM45" s="12"/>
      <c r="BN45" s="12"/>
      <c r="BO45" s="12">
        <v>8.2414967452687851</v>
      </c>
      <c r="BP45" s="12"/>
      <c r="BQ45" s="12"/>
      <c r="BR45" s="12">
        <v>2190810</v>
      </c>
      <c r="BS45" s="12"/>
      <c r="BT45" s="12"/>
      <c r="BU45" s="12">
        <v>2068789</v>
      </c>
      <c r="BV45" s="12"/>
      <c r="BW45" s="12"/>
      <c r="BX45" s="12">
        <v>581102</v>
      </c>
      <c r="BY45" s="12"/>
      <c r="BZ45" s="12"/>
      <c r="CA45" s="12">
        <v>504880</v>
      </c>
      <c r="CB45" s="12"/>
      <c r="CC45" s="12"/>
      <c r="CD45" s="12">
        <v>108017</v>
      </c>
      <c r="CE45" s="12"/>
      <c r="CF45" s="12">
        <v>56094</v>
      </c>
      <c r="CG45" s="12"/>
      <c r="CH45" s="12">
        <v>89816</v>
      </c>
      <c r="CI45" s="12"/>
      <c r="CJ45" s="12">
        <v>169643</v>
      </c>
      <c r="CK45" s="12"/>
      <c r="CL45" s="9" t="s">
        <v>510</v>
      </c>
      <c r="CM45" s="9"/>
      <c r="CN45" s="9"/>
      <c r="CO45" s="9"/>
      <c r="CP45" s="8" t="s">
        <v>12</v>
      </c>
      <c r="CQ45" s="8">
        <v>100</v>
      </c>
    </row>
    <row r="46" spans="1:95" ht="14.5" customHeight="1" x14ac:dyDescent="0.35">
      <c r="A46" s="5" t="s">
        <v>458</v>
      </c>
      <c r="B46" s="5"/>
      <c r="C46" s="5"/>
      <c r="D46" s="6" t="s">
        <v>52</v>
      </c>
      <c r="E46" s="6"/>
      <c r="F46" s="6"/>
      <c r="G46" s="6"/>
      <c r="H46" s="7" t="str">
        <f>IF(AND(OR(R46&gt;Parameters!$E$1,T46&gt;Parameters!$E$1),OR(Z46&gt;Parameters!$E$2,Map!AB46&gt;Parameters!$E$2,AD46&gt;Parameters!$E$2)),"Distress","")</f>
        <v/>
      </c>
      <c r="I46" s="7"/>
      <c r="J46" s="8">
        <v>1021590375</v>
      </c>
      <c r="K46" s="8"/>
      <c r="L46" s="8" t="s">
        <v>53</v>
      </c>
      <c r="M46" s="8"/>
      <c r="N46" s="9" t="s">
        <v>38</v>
      </c>
      <c r="O46" s="9"/>
      <c r="P46" s="10">
        <v>44926</v>
      </c>
      <c r="Q46" s="11">
        <v>421</v>
      </c>
      <c r="R46" s="12">
        <v>154597</v>
      </c>
      <c r="S46" s="12"/>
      <c r="T46" s="12">
        <v>138369</v>
      </c>
      <c r="U46" s="12"/>
      <c r="V46" s="12">
        <v>122583</v>
      </c>
      <c r="W46" s="12"/>
      <c r="X46" s="12">
        <v>115918</v>
      </c>
      <c r="Y46" s="12"/>
      <c r="Z46" s="12">
        <v>0.35892178222051346</v>
      </c>
      <c r="AA46" s="12"/>
      <c r="AB46" s="12">
        <v>0.45727548313755212</v>
      </c>
      <c r="AC46" s="12"/>
      <c r="AD46" s="12">
        <v>1.1072091313329364</v>
      </c>
      <c r="AE46" s="12"/>
      <c r="AF46" s="12">
        <v>2.0451804670912952</v>
      </c>
      <c r="AG46" s="12"/>
      <c r="AH46" s="12">
        <v>23409</v>
      </c>
      <c r="AI46" s="12"/>
      <c r="AJ46" s="12">
        <v>31668</v>
      </c>
      <c r="AK46" s="12"/>
      <c r="AL46" s="12">
        <v>28561</v>
      </c>
      <c r="AM46" s="12"/>
      <c r="AN46" s="12">
        <v>23550</v>
      </c>
      <c r="AO46" s="12"/>
      <c r="AP46" s="12">
        <v>8402</v>
      </c>
      <c r="AQ46" s="12"/>
      <c r="AR46" s="12">
        <v>14481</v>
      </c>
      <c r="AS46" s="12"/>
      <c r="AT46" s="12">
        <v>31623</v>
      </c>
      <c r="AU46" s="12"/>
      <c r="AV46" s="12">
        <v>48164</v>
      </c>
      <c r="AW46" s="12"/>
      <c r="AX46" s="12">
        <v>0.15000000000000002</v>
      </c>
      <c r="AY46" s="12"/>
      <c r="AZ46" s="12">
        <v>0.32000000000000006</v>
      </c>
      <c r="BA46" s="12"/>
      <c r="BB46" s="12">
        <v>0.39</v>
      </c>
      <c r="BC46" s="12"/>
      <c r="BD46" s="12">
        <v>0.48000000000000004</v>
      </c>
      <c r="BE46" s="12"/>
      <c r="BF46" s="12">
        <v>8.0199885779554538</v>
      </c>
      <c r="BG46" s="12"/>
      <c r="BH46" s="12"/>
      <c r="BI46" s="12">
        <v>5.9940021810250821</v>
      </c>
      <c r="BJ46" s="12"/>
      <c r="BK46" s="12"/>
      <c r="BL46" s="12">
        <v>5.4274052478134109</v>
      </c>
      <c r="BM46" s="12"/>
      <c r="BN46" s="12"/>
      <c r="BO46" s="12">
        <v>4.0544825598155088</v>
      </c>
      <c r="BP46" s="12"/>
      <c r="BQ46" s="12"/>
      <c r="BR46" s="12">
        <v>205352</v>
      </c>
      <c r="BS46" s="12"/>
      <c r="BT46" s="12"/>
      <c r="BU46" s="12">
        <v>186945</v>
      </c>
      <c r="BV46" s="12"/>
      <c r="BW46" s="12"/>
      <c r="BX46" s="12">
        <v>171561</v>
      </c>
      <c r="BY46" s="12"/>
      <c r="BZ46" s="12"/>
      <c r="CA46" s="12">
        <v>140878</v>
      </c>
      <c r="CB46" s="12"/>
      <c r="CC46" s="12"/>
      <c r="CD46" s="12">
        <v>13046</v>
      </c>
      <c r="CE46" s="12"/>
      <c r="CF46" s="12">
        <v>15302</v>
      </c>
      <c r="CG46" s="12"/>
      <c r="CH46" s="12">
        <v>31829</v>
      </c>
      <c r="CI46" s="12"/>
      <c r="CJ46" s="12">
        <v>8161</v>
      </c>
      <c r="CK46" s="12"/>
      <c r="CL46" s="9" t="s">
        <v>54</v>
      </c>
      <c r="CM46" s="9"/>
      <c r="CN46" s="9"/>
      <c r="CO46" s="9"/>
      <c r="CP46" s="8" t="s">
        <v>12</v>
      </c>
      <c r="CQ46" s="8"/>
    </row>
    <row r="47" spans="1:95" ht="14.5" customHeight="1" x14ac:dyDescent="0.35">
      <c r="A47" s="5" t="s">
        <v>458</v>
      </c>
      <c r="B47" s="5"/>
      <c r="C47" s="5"/>
      <c r="D47" s="6" t="s">
        <v>199</v>
      </c>
      <c r="E47" s="6"/>
      <c r="F47" s="6"/>
      <c r="G47" s="6"/>
      <c r="H47" s="7" t="str">
        <f>IF(AND(OR(R47&gt;Parameters!$E$1,T47&gt;Parameters!$E$1),OR(Z47&gt;Parameters!$E$2,Map!AB47&gt;Parameters!$E$2,AD47&gt;Parameters!$E$2)),"Distress","")</f>
        <v/>
      </c>
      <c r="I47" s="7"/>
      <c r="J47" s="8">
        <v>4218720961</v>
      </c>
      <c r="K47" s="8"/>
      <c r="L47" s="8" t="s">
        <v>201</v>
      </c>
      <c r="M47" s="8"/>
      <c r="N47" s="9" t="s">
        <v>200</v>
      </c>
      <c r="O47" s="9"/>
      <c r="P47" s="10">
        <v>44926</v>
      </c>
      <c r="Q47" s="11">
        <v>518</v>
      </c>
      <c r="R47" s="12">
        <v>218253</v>
      </c>
      <c r="S47" s="12"/>
      <c r="T47" s="12">
        <v>194278</v>
      </c>
      <c r="U47" s="12"/>
      <c r="V47" s="12">
        <v>152448</v>
      </c>
      <c r="W47" s="12"/>
      <c r="X47" s="12">
        <v>126232</v>
      </c>
      <c r="Y47" s="12"/>
      <c r="Z47" s="12">
        <v>1.5513478189838261</v>
      </c>
      <c r="AA47" s="12"/>
      <c r="AB47" s="12">
        <v>1.7007984969469234</v>
      </c>
      <c r="AC47" s="12"/>
      <c r="AD47" s="12">
        <v>2.2107856556255134</v>
      </c>
      <c r="AE47" s="12"/>
      <c r="AF47" s="12">
        <v>1.6252564929354518</v>
      </c>
      <c r="AG47" s="12"/>
      <c r="AH47" s="12">
        <v>30605</v>
      </c>
      <c r="AI47" s="12"/>
      <c r="AJ47" s="12">
        <v>25548</v>
      </c>
      <c r="AK47" s="12"/>
      <c r="AL47" s="12">
        <v>21918</v>
      </c>
      <c r="AM47" s="12"/>
      <c r="AN47" s="12">
        <v>17057</v>
      </c>
      <c r="AO47" s="12"/>
      <c r="AP47" s="12">
        <v>47479</v>
      </c>
      <c r="AQ47" s="12"/>
      <c r="AR47" s="12">
        <v>43452</v>
      </c>
      <c r="AS47" s="12"/>
      <c r="AT47" s="12">
        <v>48456</v>
      </c>
      <c r="AU47" s="12"/>
      <c r="AV47" s="12">
        <v>27722</v>
      </c>
      <c r="AW47" s="12"/>
      <c r="AX47" s="12">
        <v>0.77</v>
      </c>
      <c r="AY47" s="12"/>
      <c r="AZ47" s="12">
        <v>0.91</v>
      </c>
      <c r="BA47" s="12"/>
      <c r="BB47" s="12">
        <v>1.28</v>
      </c>
      <c r="BC47" s="12"/>
      <c r="BD47" s="12">
        <v>0.85000000000000009</v>
      </c>
      <c r="BE47" s="12"/>
      <c r="BF47" s="12">
        <v>7.1725596857056511</v>
      </c>
      <c r="BG47" s="12"/>
      <c r="BH47" s="12"/>
      <c r="BI47" s="12">
        <v>7.9561952440550687</v>
      </c>
      <c r="BJ47" s="12"/>
      <c r="BK47" s="12"/>
      <c r="BL47" s="12">
        <v>4.588793359027572</v>
      </c>
      <c r="BM47" s="12"/>
      <c r="BN47" s="12"/>
      <c r="BO47" s="12">
        <v>7.3454317897371713</v>
      </c>
      <c r="BP47" s="12"/>
      <c r="BQ47" s="12"/>
      <c r="BR47" s="12">
        <v>88119</v>
      </c>
      <c r="BS47" s="12"/>
      <c r="BT47" s="12"/>
      <c r="BU47" s="12">
        <v>69018</v>
      </c>
      <c r="BV47" s="12"/>
      <c r="BW47" s="12"/>
      <c r="BX47" s="12">
        <v>57605</v>
      </c>
      <c r="BY47" s="12"/>
      <c r="BZ47" s="12"/>
      <c r="CA47" s="12">
        <v>46970</v>
      </c>
      <c r="CB47" s="12"/>
      <c r="CC47" s="12"/>
      <c r="CD47" s="12">
        <v>14674</v>
      </c>
      <c r="CE47" s="12"/>
      <c r="CF47" s="12">
        <v>12781</v>
      </c>
      <c r="CG47" s="12"/>
      <c r="CH47" s="12">
        <v>12058</v>
      </c>
      <c r="CI47" s="12"/>
      <c r="CJ47" s="12">
        <v>7612</v>
      </c>
      <c r="CK47" s="12"/>
      <c r="CL47" s="9" t="s">
        <v>202</v>
      </c>
      <c r="CM47" s="9"/>
      <c r="CN47" s="9"/>
      <c r="CO47" s="9"/>
      <c r="CP47" s="8"/>
      <c r="CQ47" s="8"/>
    </row>
    <row r="48" spans="1:95" ht="14.5" customHeight="1" x14ac:dyDescent="0.35">
      <c r="A48" s="5" t="s">
        <v>458</v>
      </c>
      <c r="B48" s="5"/>
      <c r="C48" s="5"/>
      <c r="D48" s="6" t="s">
        <v>294</v>
      </c>
      <c r="E48" s="6"/>
      <c r="F48" s="6"/>
      <c r="G48" s="6"/>
      <c r="H48" s="7" t="str">
        <f>IF(AND(OR(R48&gt;Parameters!$E$1,T48&gt;Parameters!$E$1),OR(Z48&gt;Parameters!$E$2,Map!AB48&gt;Parameters!$E$2,AD48&gt;Parameters!$E$2)),"Distress","")</f>
        <v/>
      </c>
      <c r="I48" s="7"/>
      <c r="J48" s="8">
        <v>828540153</v>
      </c>
      <c r="K48" s="8"/>
      <c r="L48" s="8" t="s">
        <v>296</v>
      </c>
      <c r="M48" s="8"/>
      <c r="N48" s="9" t="s">
        <v>295</v>
      </c>
      <c r="O48" s="9"/>
      <c r="P48" s="10">
        <v>44926</v>
      </c>
      <c r="Q48" s="11">
        <v>1547</v>
      </c>
      <c r="R48" s="12">
        <v>318996.50099999999</v>
      </c>
      <c r="S48" s="12"/>
      <c r="T48" s="12">
        <v>244198.42300000001</v>
      </c>
      <c r="U48" s="12"/>
      <c r="V48" s="12"/>
      <c r="W48" s="12"/>
      <c r="X48" s="12"/>
      <c r="Y48" s="12"/>
      <c r="Z48" s="12">
        <v>0.9068999666876072</v>
      </c>
      <c r="AA48" s="12"/>
      <c r="AB48" s="12">
        <v>0.69599293971857468</v>
      </c>
      <c r="AC48" s="12"/>
      <c r="AD48" s="12">
        <v>0</v>
      </c>
      <c r="AE48" s="12"/>
      <c r="AF48" s="12">
        <v>0</v>
      </c>
      <c r="AG48" s="12"/>
      <c r="AH48" s="12">
        <v>40963.733999999997</v>
      </c>
      <c r="AI48" s="12"/>
      <c r="AJ48" s="12">
        <v>31947.735000000001</v>
      </c>
      <c r="AK48" s="12"/>
      <c r="AL48" s="12"/>
      <c r="AM48" s="12"/>
      <c r="AN48" s="12"/>
      <c r="AO48" s="12"/>
      <c r="AP48" s="12">
        <v>37150.008999999998</v>
      </c>
      <c r="AQ48" s="12"/>
      <c r="AR48" s="12">
        <v>22235.398000000001</v>
      </c>
      <c r="AS48" s="12"/>
      <c r="AT48" s="12"/>
      <c r="AU48" s="12"/>
      <c r="AV48" s="12"/>
      <c r="AW48" s="12"/>
      <c r="AX48" s="12">
        <v>0.47000000000000003</v>
      </c>
      <c r="AY48" s="12"/>
      <c r="AZ48" s="12">
        <v>0.36000000000000004</v>
      </c>
      <c r="BA48" s="12"/>
      <c r="BB48" s="12"/>
      <c r="BC48" s="12"/>
      <c r="BD48" s="12"/>
      <c r="BE48" s="12"/>
      <c r="BF48" s="12">
        <v>9.2002743265442835</v>
      </c>
      <c r="BG48" s="12"/>
      <c r="BH48" s="12"/>
      <c r="BI48" s="12">
        <v>16.803889814868366</v>
      </c>
      <c r="BJ48" s="12"/>
      <c r="BK48" s="12"/>
      <c r="BL48" s="12"/>
      <c r="BM48" s="12"/>
      <c r="BN48" s="12"/>
      <c r="BO48" s="12"/>
      <c r="BP48" s="12"/>
      <c r="BQ48" s="12"/>
      <c r="BR48" s="12">
        <v>142589.51999999999</v>
      </c>
      <c r="BS48" s="12"/>
      <c r="BT48" s="12"/>
      <c r="BU48" s="12">
        <v>132440.807</v>
      </c>
      <c r="BV48" s="12"/>
      <c r="BW48" s="12"/>
      <c r="BX48" s="12"/>
      <c r="BY48" s="12"/>
      <c r="BZ48" s="12"/>
      <c r="CA48" s="12"/>
      <c r="CB48" s="12"/>
      <c r="CC48" s="12"/>
      <c r="CD48" s="12">
        <v>16438.383000000002</v>
      </c>
      <c r="CE48" s="12"/>
      <c r="CF48" s="12">
        <v>16922.560000000001</v>
      </c>
      <c r="CG48" s="12"/>
      <c r="CH48" s="12"/>
      <c r="CI48" s="12"/>
      <c r="CJ48" s="12"/>
      <c r="CK48" s="12"/>
      <c r="CL48" s="9" t="s">
        <v>294</v>
      </c>
      <c r="CM48" s="9"/>
      <c r="CN48" s="9"/>
      <c r="CO48" s="9"/>
      <c r="CP48" s="8">
        <v>100</v>
      </c>
      <c r="CQ48" s="8">
        <v>100</v>
      </c>
    </row>
    <row r="49" spans="1:95" ht="14.5" customHeight="1" x14ac:dyDescent="0.35">
      <c r="A49" s="5" t="s">
        <v>458</v>
      </c>
      <c r="B49" s="5"/>
      <c r="C49" s="5"/>
      <c r="D49" s="6" t="s">
        <v>343</v>
      </c>
      <c r="E49" s="6"/>
      <c r="F49" s="6"/>
      <c r="G49" s="6"/>
      <c r="H49" s="7" t="str">
        <f>IF(AND(OR(R49&gt;Parameters!$E$1,T49&gt;Parameters!$E$1),OR(Z49&gt;Parameters!$E$2,Map!AB49&gt;Parameters!$E$2,AD49&gt;Parameters!$E$2)),"Distress","")</f>
        <v/>
      </c>
      <c r="I49" s="7"/>
      <c r="J49" s="8">
        <v>2457580989</v>
      </c>
      <c r="K49" s="8"/>
      <c r="L49" s="8" t="s">
        <v>344</v>
      </c>
      <c r="M49" s="8"/>
      <c r="N49" s="9" t="s">
        <v>200</v>
      </c>
      <c r="O49" s="9"/>
      <c r="P49" s="10">
        <v>44926</v>
      </c>
      <c r="Q49" s="11">
        <v>752</v>
      </c>
      <c r="R49" s="12">
        <v>112648</v>
      </c>
      <c r="S49" s="12"/>
      <c r="T49" s="12">
        <v>99637</v>
      </c>
      <c r="U49" s="12"/>
      <c r="V49" s="12">
        <v>84212</v>
      </c>
      <c r="W49" s="12"/>
      <c r="X49" s="12">
        <v>92674</v>
      </c>
      <c r="Y49" s="12"/>
      <c r="Z49" s="12">
        <v>5.2790107386918317</v>
      </c>
      <c r="AA49" s="12"/>
      <c r="AB49" s="12">
        <v>4.214792869183225</v>
      </c>
      <c r="AC49" s="12"/>
      <c r="AD49" s="12">
        <v>4.7090331366318656</v>
      </c>
      <c r="AE49" s="12"/>
      <c r="AF49" s="12">
        <v>1.5375026522384894</v>
      </c>
      <c r="AG49" s="12"/>
      <c r="AH49" s="12">
        <v>15365</v>
      </c>
      <c r="AI49" s="12"/>
      <c r="AJ49" s="12">
        <v>19577</v>
      </c>
      <c r="AK49" s="12"/>
      <c r="AL49" s="12">
        <v>15421</v>
      </c>
      <c r="AM49" s="12"/>
      <c r="AN49" s="12">
        <v>18852</v>
      </c>
      <c r="AO49" s="12"/>
      <c r="AP49" s="12">
        <v>81112</v>
      </c>
      <c r="AQ49" s="12"/>
      <c r="AR49" s="12">
        <v>82513</v>
      </c>
      <c r="AS49" s="12"/>
      <c r="AT49" s="12">
        <v>72618</v>
      </c>
      <c r="AU49" s="12"/>
      <c r="AV49" s="12">
        <v>28985</v>
      </c>
      <c r="AW49" s="12"/>
      <c r="AX49" s="12">
        <v>1.3900000000000001</v>
      </c>
      <c r="AY49" s="12"/>
      <c r="AZ49" s="12">
        <v>1.3900000000000001</v>
      </c>
      <c r="BA49" s="12"/>
      <c r="BB49" s="12">
        <v>1.1000000000000001</v>
      </c>
      <c r="BC49" s="12"/>
      <c r="BD49" s="12">
        <v>0.72000000000000008</v>
      </c>
      <c r="BE49" s="12"/>
      <c r="BF49" s="12">
        <v>-7.8666925014532069E-2</v>
      </c>
      <c r="BG49" s="12"/>
      <c r="BH49" s="12"/>
      <c r="BI49" s="12">
        <v>1.1543506777437691</v>
      </c>
      <c r="BJ49" s="12"/>
      <c r="BK49" s="12"/>
      <c r="BL49" s="12">
        <v>-5.5284552845528454E-2</v>
      </c>
      <c r="BM49" s="12"/>
      <c r="BN49" s="12"/>
      <c r="BO49" s="12">
        <v>4.1347216319592013</v>
      </c>
      <c r="BP49" s="12"/>
      <c r="BQ49" s="12"/>
      <c r="BR49" s="12">
        <v>73252</v>
      </c>
      <c r="BS49" s="12"/>
      <c r="BT49" s="12"/>
      <c r="BU49" s="12">
        <v>80082</v>
      </c>
      <c r="BV49" s="12"/>
      <c r="BW49" s="12"/>
      <c r="BX49" s="12">
        <v>80935</v>
      </c>
      <c r="BY49" s="12"/>
      <c r="BZ49" s="12"/>
      <c r="CA49" s="12">
        <v>51401</v>
      </c>
      <c r="CB49" s="12"/>
      <c r="CC49" s="12"/>
      <c r="CD49" s="12">
        <v>-8220</v>
      </c>
      <c r="CE49" s="12"/>
      <c r="CF49" s="12">
        <v>-792</v>
      </c>
      <c r="CG49" s="12"/>
      <c r="CH49" s="12">
        <v>-6810</v>
      </c>
      <c r="CI49" s="12"/>
      <c r="CJ49" s="12">
        <v>4931</v>
      </c>
      <c r="CK49" s="12"/>
      <c r="CL49" s="9" t="s">
        <v>345</v>
      </c>
      <c r="CM49" s="9"/>
      <c r="CN49" s="9"/>
      <c r="CO49" s="9"/>
      <c r="CP49" s="8" t="s">
        <v>12</v>
      </c>
      <c r="CQ49" s="8"/>
    </row>
    <row r="50" spans="1:95" ht="14.5" customHeight="1" x14ac:dyDescent="0.35">
      <c r="A50" s="5" t="s">
        <v>458</v>
      </c>
      <c r="B50" s="5"/>
      <c r="C50" s="5"/>
      <c r="D50" s="6" t="s">
        <v>382</v>
      </c>
      <c r="E50" s="6"/>
      <c r="F50" s="6"/>
      <c r="G50" s="6"/>
      <c r="H50" s="7" t="str">
        <f>IF(AND(OR(R50&gt;Parameters!$E$1,T50&gt;Parameters!$E$1),OR(Z50&gt;Parameters!$E$2,Map!AB50&gt;Parameters!$E$2,AD50&gt;Parameters!$E$2)),"Distress","")</f>
        <v>Distress</v>
      </c>
      <c r="I50" s="7"/>
      <c r="J50" s="8">
        <v>1678880939</v>
      </c>
      <c r="K50" s="8"/>
      <c r="L50" s="8" t="s">
        <v>383</v>
      </c>
      <c r="M50" s="8"/>
      <c r="N50" s="9" t="s">
        <v>339</v>
      </c>
      <c r="O50" s="9"/>
      <c r="P50" s="10">
        <v>44561</v>
      </c>
      <c r="Q50" s="11">
        <v>263</v>
      </c>
      <c r="R50" s="12"/>
      <c r="S50" s="12"/>
      <c r="T50" s="12">
        <v>94840</v>
      </c>
      <c r="U50" s="12"/>
      <c r="V50" s="12">
        <v>75873</v>
      </c>
      <c r="W50" s="12"/>
      <c r="X50" s="12">
        <v>78915</v>
      </c>
      <c r="Y50" s="12"/>
      <c r="Z50" s="12">
        <v>0</v>
      </c>
      <c r="AA50" s="12"/>
      <c r="AB50" s="12">
        <v>7.9764986376021803</v>
      </c>
      <c r="AC50" s="12"/>
      <c r="AD50" s="12">
        <v>8.6055797733217094</v>
      </c>
      <c r="AE50" s="12"/>
      <c r="AF50" s="12">
        <v>6.699269420008946</v>
      </c>
      <c r="AG50" s="12"/>
      <c r="AH50" s="12"/>
      <c r="AI50" s="12"/>
      <c r="AJ50" s="12">
        <v>5872</v>
      </c>
      <c r="AK50" s="12"/>
      <c r="AL50" s="12">
        <v>5735</v>
      </c>
      <c r="AM50" s="12"/>
      <c r="AN50" s="12">
        <v>6707</v>
      </c>
      <c r="AO50" s="12"/>
      <c r="AP50" s="12"/>
      <c r="AQ50" s="12"/>
      <c r="AR50" s="12">
        <v>46838</v>
      </c>
      <c r="AS50" s="12"/>
      <c r="AT50" s="12">
        <v>49353</v>
      </c>
      <c r="AU50" s="12"/>
      <c r="AV50" s="12">
        <v>44932</v>
      </c>
      <c r="AW50" s="12"/>
      <c r="AX50" s="12"/>
      <c r="AY50" s="12"/>
      <c r="AZ50" s="12">
        <v>2.86</v>
      </c>
      <c r="BA50" s="12"/>
      <c r="BB50" s="12">
        <v>3.65</v>
      </c>
      <c r="BC50" s="12"/>
      <c r="BD50" s="12">
        <v>2.98</v>
      </c>
      <c r="BE50" s="12"/>
      <c r="BF50" s="12"/>
      <c r="BG50" s="12"/>
      <c r="BH50" s="12"/>
      <c r="BI50" s="12">
        <v>0.89568345323741005</v>
      </c>
      <c r="BJ50" s="12"/>
      <c r="BK50" s="12"/>
      <c r="BL50" s="12">
        <v>1.3958493466564181</v>
      </c>
      <c r="BM50" s="12"/>
      <c r="BN50" s="12"/>
      <c r="BO50" s="12">
        <v>2.9979035639412999</v>
      </c>
      <c r="BP50" s="12"/>
      <c r="BQ50" s="12"/>
      <c r="BR50" s="12"/>
      <c r="BS50" s="12"/>
      <c r="BT50" s="12"/>
      <c r="BU50" s="12">
        <v>21264</v>
      </c>
      <c r="BV50" s="12"/>
      <c r="BW50" s="12"/>
      <c r="BX50" s="12">
        <v>18365</v>
      </c>
      <c r="BY50" s="12"/>
      <c r="BZ50" s="12"/>
      <c r="CA50" s="12">
        <v>17735</v>
      </c>
      <c r="CB50" s="12"/>
      <c r="CC50" s="12"/>
      <c r="CD50" s="12"/>
      <c r="CE50" s="12"/>
      <c r="CF50" s="12">
        <v>2800</v>
      </c>
      <c r="CG50" s="12"/>
      <c r="CH50" s="12">
        <v>1108</v>
      </c>
      <c r="CI50" s="12"/>
      <c r="CJ50" s="12">
        <v>1963</v>
      </c>
      <c r="CK50" s="12"/>
      <c r="CL50" s="9" t="s">
        <v>382</v>
      </c>
      <c r="CM50" s="9"/>
      <c r="CN50" s="9"/>
      <c r="CO50" s="9"/>
      <c r="CP50" s="8">
        <v>100</v>
      </c>
      <c r="CQ50" s="8">
        <v>100</v>
      </c>
    </row>
    <row r="51" spans="1:95" ht="14.5" customHeight="1" x14ac:dyDescent="0.35">
      <c r="A51" s="5" t="s">
        <v>458</v>
      </c>
      <c r="B51" s="5"/>
      <c r="C51" s="5"/>
      <c r="D51" s="6" t="s">
        <v>398</v>
      </c>
      <c r="E51" s="6"/>
      <c r="F51" s="6"/>
      <c r="G51" s="6"/>
      <c r="H51" s="7" t="str">
        <f>IF(AND(OR(R51&gt;Parameters!$E$1,T51&gt;Parameters!$E$1),OR(Z51&gt;Parameters!$E$2,Map!AB51&gt;Parameters!$E$2,AD51&gt;Parameters!$E$2)),"Distress","")</f>
        <v/>
      </c>
      <c r="I51" s="7"/>
      <c r="J51" s="8">
        <v>164050429</v>
      </c>
      <c r="K51" s="8"/>
      <c r="L51" s="8" t="s">
        <v>399</v>
      </c>
      <c r="M51" s="8"/>
      <c r="N51" s="9" t="s">
        <v>9</v>
      </c>
      <c r="O51" s="9"/>
      <c r="P51" s="10">
        <v>44926</v>
      </c>
      <c r="Q51" s="11">
        <v>242</v>
      </c>
      <c r="R51" s="12">
        <v>56143.313000000002</v>
      </c>
      <c r="S51" s="12"/>
      <c r="T51" s="12">
        <v>43823.940999999999</v>
      </c>
      <c r="U51" s="12"/>
      <c r="V51" s="12">
        <v>41742.940999999999</v>
      </c>
      <c r="W51" s="12"/>
      <c r="X51" s="12">
        <v>38460.891000000003</v>
      </c>
      <c r="Y51" s="12"/>
      <c r="Z51" s="12">
        <v>0.80825038235476299</v>
      </c>
      <c r="AA51" s="12"/>
      <c r="AB51" s="12">
        <v>3.3453961712386322</v>
      </c>
      <c r="AC51" s="12"/>
      <c r="AD51" s="12">
        <v>3.8561924454579755</v>
      </c>
      <c r="AE51" s="12"/>
      <c r="AF51" s="12">
        <v>3.8100928129842329</v>
      </c>
      <c r="AG51" s="12"/>
      <c r="AH51" s="12">
        <v>15046.236000000001</v>
      </c>
      <c r="AI51" s="12"/>
      <c r="AJ51" s="12">
        <v>7895.7650000000003</v>
      </c>
      <c r="AK51" s="12"/>
      <c r="AL51" s="12">
        <v>7625.2669999999998</v>
      </c>
      <c r="AM51" s="12"/>
      <c r="AN51" s="12">
        <v>7261.4840000000004</v>
      </c>
      <c r="AO51" s="12"/>
      <c r="AP51" s="12">
        <v>12161.126</v>
      </c>
      <c r="AQ51" s="12"/>
      <c r="AR51" s="12">
        <v>26414.462</v>
      </c>
      <c r="AS51" s="12"/>
      <c r="AT51" s="12">
        <v>29404.496999999999</v>
      </c>
      <c r="AU51" s="12"/>
      <c r="AV51" s="12">
        <v>27666.928</v>
      </c>
      <c r="AW51" s="12"/>
      <c r="AX51" s="12">
        <v>0.45</v>
      </c>
      <c r="AY51" s="12"/>
      <c r="AZ51" s="12">
        <v>0.69000000000000006</v>
      </c>
      <c r="BA51" s="12"/>
      <c r="BB51" s="12">
        <v>0.69000000000000006</v>
      </c>
      <c r="BC51" s="12"/>
      <c r="BD51" s="12">
        <v>0.69000000000000006</v>
      </c>
      <c r="BE51" s="12"/>
      <c r="BF51" s="12">
        <v>7.830768348391711</v>
      </c>
      <c r="BG51" s="12"/>
      <c r="BH51" s="12"/>
      <c r="BI51" s="12">
        <v>4.091712501851962</v>
      </c>
      <c r="BJ51" s="12"/>
      <c r="BK51" s="12"/>
      <c r="BL51" s="12">
        <v>3.6117690911956664</v>
      </c>
      <c r="BM51" s="12"/>
      <c r="BN51" s="12"/>
      <c r="BO51" s="12">
        <v>4.7675274405567567</v>
      </c>
      <c r="BP51" s="12"/>
      <c r="BQ51" s="12"/>
      <c r="BR51" s="12">
        <v>61737.447</v>
      </c>
      <c r="BS51" s="12"/>
      <c r="BT51" s="12"/>
      <c r="BU51" s="12">
        <v>51671.343999999997</v>
      </c>
      <c r="BV51" s="12"/>
      <c r="BW51" s="12"/>
      <c r="BX51" s="12">
        <v>46469.37</v>
      </c>
      <c r="BY51" s="12"/>
      <c r="BZ51" s="12"/>
      <c r="CA51" s="12">
        <v>45050.961000000003</v>
      </c>
      <c r="CB51" s="12"/>
      <c r="CC51" s="12"/>
      <c r="CD51" s="12">
        <v>10066.102999999999</v>
      </c>
      <c r="CE51" s="12"/>
      <c r="CF51" s="12">
        <v>5021.6779999999999</v>
      </c>
      <c r="CG51" s="12"/>
      <c r="CH51" s="12">
        <v>1386.085</v>
      </c>
      <c r="CI51" s="12"/>
      <c r="CJ51" s="12">
        <v>1946.365</v>
      </c>
      <c r="CK51" s="12"/>
      <c r="CL51" s="9" t="s">
        <v>400</v>
      </c>
      <c r="CM51" s="9"/>
      <c r="CN51" s="9"/>
      <c r="CO51" s="9"/>
      <c r="CP51" s="8" t="s">
        <v>12</v>
      </c>
      <c r="CQ51" s="8"/>
    </row>
    <row r="52" spans="1:95" ht="14.5" customHeight="1" x14ac:dyDescent="0.35">
      <c r="A52" s="5" t="s">
        <v>459</v>
      </c>
      <c r="B52" s="5"/>
      <c r="C52" s="5"/>
      <c r="D52" s="6" t="s">
        <v>58</v>
      </c>
      <c r="E52" s="6"/>
      <c r="F52" s="6"/>
      <c r="G52" s="6"/>
      <c r="H52" s="7" t="str">
        <f>IF(AND(OR(R52&gt;Parameters!$E$1,T52&gt;Parameters!$E$1),OR(Z52&gt;Parameters!$E$2,Map!AB52&gt;Parameters!$E$2,AD52&gt;Parameters!$E$2)),"Distress","")</f>
        <v/>
      </c>
      <c r="I52" s="7"/>
      <c r="J52" s="8">
        <v>1937550067</v>
      </c>
      <c r="K52" s="8"/>
      <c r="L52" s="8" t="s">
        <v>60</v>
      </c>
      <c r="M52" s="8"/>
      <c r="N52" s="9" t="s">
        <v>59</v>
      </c>
      <c r="O52" s="9"/>
      <c r="P52" s="10">
        <v>44926</v>
      </c>
      <c r="Q52" s="11">
        <v>1</v>
      </c>
      <c r="R52" s="12">
        <v>320.18700000000001</v>
      </c>
      <c r="S52" s="12"/>
      <c r="T52" s="12">
        <v>392.32600000000002</v>
      </c>
      <c r="U52" s="12"/>
      <c r="V52" s="12">
        <v>397.10300000000001</v>
      </c>
      <c r="W52" s="12"/>
      <c r="X52" s="12"/>
      <c r="Y52" s="12"/>
      <c r="Z52" s="12">
        <v>12.845659789801479</v>
      </c>
      <c r="AA52" s="12"/>
      <c r="AB52" s="12">
        <v>1.3797059878092506</v>
      </c>
      <c r="AC52" s="12"/>
      <c r="AD52" s="12">
        <v>0</v>
      </c>
      <c r="AE52" s="12"/>
      <c r="AF52" s="12">
        <v>0</v>
      </c>
      <c r="AG52" s="12"/>
      <c r="AH52" s="12">
        <v>5.1379999999999999</v>
      </c>
      <c r="AI52" s="12"/>
      <c r="AJ52" s="12">
        <v>19.523</v>
      </c>
      <c r="AK52" s="12"/>
      <c r="AL52" s="12">
        <v>14.128</v>
      </c>
      <c r="AM52" s="12"/>
      <c r="AN52" s="12"/>
      <c r="AO52" s="12"/>
      <c r="AP52" s="12">
        <v>66.001000000000005</v>
      </c>
      <c r="AQ52" s="12"/>
      <c r="AR52" s="12">
        <v>26.936</v>
      </c>
      <c r="AS52" s="12"/>
      <c r="AT52" s="12"/>
      <c r="AU52" s="12"/>
      <c r="AV52" s="12"/>
      <c r="AW52" s="12"/>
      <c r="AX52" s="12">
        <v>0.48000000000000004</v>
      </c>
      <c r="AY52" s="12"/>
      <c r="AZ52" s="12">
        <v>0.52</v>
      </c>
      <c r="BA52" s="12"/>
      <c r="BB52" s="12"/>
      <c r="BC52" s="12"/>
      <c r="BD52" s="12"/>
      <c r="BE52" s="12"/>
      <c r="BF52" s="12">
        <v>0.284037558685446</v>
      </c>
      <c r="BG52" s="12"/>
      <c r="BH52" s="12"/>
      <c r="BI52" s="12">
        <v>6.6627482772598299</v>
      </c>
      <c r="BJ52" s="12"/>
      <c r="BK52" s="12"/>
      <c r="BL52" s="12">
        <v>3.8732462506047414</v>
      </c>
      <c r="BM52" s="12"/>
      <c r="BN52" s="12"/>
      <c r="BO52" s="12"/>
      <c r="BP52" s="12"/>
      <c r="BQ52" s="12"/>
      <c r="BR52" s="12">
        <v>230.828</v>
      </c>
      <c r="BS52" s="12"/>
      <c r="BT52" s="12"/>
      <c r="BU52" s="12">
        <v>235.40700000000001</v>
      </c>
      <c r="BV52" s="12"/>
      <c r="BW52" s="12"/>
      <c r="BX52" s="12">
        <v>228.49700000000001</v>
      </c>
      <c r="BY52" s="12"/>
      <c r="BZ52" s="12"/>
      <c r="CA52" s="12"/>
      <c r="CB52" s="12"/>
      <c r="CC52" s="12"/>
      <c r="CD52" s="12">
        <v>-4.5780000000000003</v>
      </c>
      <c r="CE52" s="12"/>
      <c r="CF52" s="12">
        <v>6.91</v>
      </c>
      <c r="CG52" s="12"/>
      <c r="CH52" s="12">
        <v>1.538</v>
      </c>
      <c r="CI52" s="12"/>
      <c r="CJ52" s="12"/>
      <c r="CK52" s="12"/>
      <c r="CL52" s="9" t="s">
        <v>61</v>
      </c>
      <c r="CM52" s="9"/>
      <c r="CN52" s="9"/>
      <c r="CO52" s="9"/>
      <c r="CP52" s="8">
        <v>100</v>
      </c>
      <c r="CQ52" s="8">
        <v>100</v>
      </c>
    </row>
    <row r="53" spans="1:95" ht="14.5" customHeight="1" x14ac:dyDescent="0.35">
      <c r="A53" s="5" t="s">
        <v>459</v>
      </c>
      <c r="B53" s="5"/>
      <c r="C53" s="5"/>
      <c r="D53" s="6" t="s">
        <v>195</v>
      </c>
      <c r="E53" s="6"/>
      <c r="F53" s="6"/>
      <c r="G53" s="6"/>
      <c r="H53" s="7" t="str">
        <f>IF(AND(OR(R53&gt;Parameters!$E$1,T53&gt;Parameters!$E$1),OR(Z53&gt;Parameters!$E$2,Map!AB53&gt;Parameters!$E$2,AD53&gt;Parameters!$E$2)),"Distress","")</f>
        <v/>
      </c>
      <c r="I53" s="7"/>
      <c r="J53" s="8">
        <v>3696500655</v>
      </c>
      <c r="K53" s="8"/>
      <c r="L53" s="8" t="s">
        <v>197</v>
      </c>
      <c r="M53" s="8"/>
      <c r="N53" s="9" t="s">
        <v>196</v>
      </c>
      <c r="O53" s="9"/>
      <c r="P53" s="10">
        <v>44926</v>
      </c>
      <c r="Q53" s="11">
        <v>149</v>
      </c>
      <c r="R53" s="12">
        <v>72999.346999999994</v>
      </c>
      <c r="S53" s="12"/>
      <c r="T53" s="12">
        <v>47772.127</v>
      </c>
      <c r="U53" s="12"/>
      <c r="V53" s="12"/>
      <c r="W53" s="12"/>
      <c r="X53" s="12"/>
      <c r="Y53" s="12"/>
      <c r="Z53" s="12">
        <v>1.8120041731693299</v>
      </c>
      <c r="AA53" s="12"/>
      <c r="AB53" s="12">
        <v>4.4144011418947651</v>
      </c>
      <c r="AC53" s="12"/>
      <c r="AD53" s="12">
        <v>0</v>
      </c>
      <c r="AE53" s="12"/>
      <c r="AF53" s="12">
        <v>0</v>
      </c>
      <c r="AG53" s="12"/>
      <c r="AH53" s="12">
        <v>29423.201000000001</v>
      </c>
      <c r="AI53" s="12"/>
      <c r="AJ53" s="12">
        <v>14058.038</v>
      </c>
      <c r="AK53" s="12"/>
      <c r="AL53" s="12"/>
      <c r="AM53" s="12"/>
      <c r="AN53" s="12"/>
      <c r="AO53" s="12"/>
      <c r="AP53" s="12">
        <v>53314.963000000003</v>
      </c>
      <c r="AQ53" s="12"/>
      <c r="AR53" s="12">
        <v>62057.819000000003</v>
      </c>
      <c r="AS53" s="12"/>
      <c r="AT53" s="12"/>
      <c r="AU53" s="12"/>
      <c r="AV53" s="12"/>
      <c r="AW53" s="12"/>
      <c r="AX53" s="12">
        <v>0.62000000000000011</v>
      </c>
      <c r="AY53" s="12"/>
      <c r="AZ53" s="12">
        <v>0.59</v>
      </c>
      <c r="BA53" s="12"/>
      <c r="BB53" s="12"/>
      <c r="BC53" s="12"/>
      <c r="BD53" s="12"/>
      <c r="BE53" s="12"/>
      <c r="BF53" s="12">
        <v>0.45949287088104779</v>
      </c>
      <c r="BG53" s="12"/>
      <c r="BH53" s="12"/>
      <c r="BI53" s="12">
        <v>-2.3946102783457919</v>
      </c>
      <c r="BJ53" s="12"/>
      <c r="BK53" s="12"/>
      <c r="BL53" s="12"/>
      <c r="BM53" s="12"/>
      <c r="BN53" s="12"/>
      <c r="BO53" s="12"/>
      <c r="BP53" s="12"/>
      <c r="BQ53" s="12"/>
      <c r="BR53" s="12">
        <v>160056.13</v>
      </c>
      <c r="BS53" s="12"/>
      <c r="BT53" s="12"/>
      <c r="BU53" s="12">
        <v>163943.73199999999</v>
      </c>
      <c r="BV53" s="12"/>
      <c r="BW53" s="12"/>
      <c r="BX53" s="12"/>
      <c r="BY53" s="12"/>
      <c r="BZ53" s="12"/>
      <c r="CA53" s="12"/>
      <c r="CB53" s="12"/>
      <c r="CC53" s="12"/>
      <c r="CD53" s="12">
        <v>-8283.2630000000008</v>
      </c>
      <c r="CE53" s="12"/>
      <c r="CF53" s="12">
        <v>-18255.112000000001</v>
      </c>
      <c r="CG53" s="12"/>
      <c r="CH53" s="12"/>
      <c r="CI53" s="12"/>
      <c r="CJ53" s="12"/>
      <c r="CK53" s="12"/>
      <c r="CL53" s="9" t="s">
        <v>198</v>
      </c>
      <c r="CM53" s="9"/>
      <c r="CN53" s="9"/>
      <c r="CO53" s="9"/>
      <c r="CP53" s="8" t="s">
        <v>12</v>
      </c>
      <c r="CQ53" s="8"/>
    </row>
    <row r="54" spans="1:95" ht="14.5" customHeight="1" x14ac:dyDescent="0.35">
      <c r="A54" s="5" t="s">
        <v>459</v>
      </c>
      <c r="B54" s="5"/>
      <c r="C54" s="5"/>
      <c r="D54" s="6" t="s">
        <v>512</v>
      </c>
      <c r="E54" s="6"/>
      <c r="F54" s="6"/>
      <c r="G54" s="6"/>
      <c r="H54" s="7" t="str">
        <f>IF(AND(OR(R54&gt;Parameters!$E$1,T54&gt;Parameters!$E$1),OR(Z54&gt;Parameters!$E$2,Map!AB54&gt;Parameters!$E$2,AD54&gt;Parameters!$E$2)),"Distress","")</f>
        <v/>
      </c>
      <c r="I54" s="7"/>
      <c r="J54" s="8">
        <v>748210150</v>
      </c>
      <c r="K54" s="8"/>
      <c r="L54" s="8" t="s">
        <v>356</v>
      </c>
      <c r="M54" s="8"/>
      <c r="N54" s="9" t="s">
        <v>9</v>
      </c>
      <c r="O54" s="9"/>
      <c r="P54" s="10">
        <v>44926</v>
      </c>
      <c r="Q54" s="11">
        <v>1027</v>
      </c>
      <c r="R54" s="12">
        <v>1853307</v>
      </c>
      <c r="S54" s="12"/>
      <c r="T54" s="12">
        <v>1580074</v>
      </c>
      <c r="U54" s="12"/>
      <c r="V54" s="12">
        <v>1448867</v>
      </c>
      <c r="W54" s="12"/>
      <c r="X54" s="12">
        <v>1481848</v>
      </c>
      <c r="Y54" s="12"/>
      <c r="Z54" s="12">
        <v>1.9081694529292044</v>
      </c>
      <c r="AA54" s="12"/>
      <c r="AB54" s="12">
        <v>0.96586108630002976</v>
      </c>
      <c r="AC54" s="12"/>
      <c r="AD54" s="12">
        <v>1.218980538185906</v>
      </c>
      <c r="AE54" s="12"/>
      <c r="AF54" s="12">
        <v>1.3436881281401261</v>
      </c>
      <c r="AG54" s="12"/>
      <c r="AH54" s="12">
        <v>620066</v>
      </c>
      <c r="AI54" s="12"/>
      <c r="AJ54" s="12">
        <v>587775</v>
      </c>
      <c r="AK54" s="12"/>
      <c r="AL54" s="12">
        <v>569320</v>
      </c>
      <c r="AM54" s="12"/>
      <c r="AN54" s="12">
        <v>543967</v>
      </c>
      <c r="AO54" s="12"/>
      <c r="AP54" s="12">
        <v>1183191</v>
      </c>
      <c r="AQ54" s="12"/>
      <c r="AR54" s="12">
        <v>567709</v>
      </c>
      <c r="AS54" s="12"/>
      <c r="AT54" s="12">
        <v>693990</v>
      </c>
      <c r="AU54" s="12"/>
      <c r="AV54" s="12">
        <v>730922</v>
      </c>
      <c r="AW54" s="12"/>
      <c r="AX54" s="12">
        <v>0.95000000000000007</v>
      </c>
      <c r="AY54" s="12"/>
      <c r="AZ54" s="12">
        <v>0.59</v>
      </c>
      <c r="BA54" s="12"/>
      <c r="BB54" s="12">
        <v>0.69000000000000006</v>
      </c>
      <c r="BC54" s="12"/>
      <c r="BD54" s="12">
        <v>0.77</v>
      </c>
      <c r="BE54" s="12"/>
      <c r="BF54" s="12">
        <v>13.973231578643079</v>
      </c>
      <c r="BG54" s="12"/>
      <c r="BH54" s="12"/>
      <c r="BI54" s="12">
        <v>23.315734398782343</v>
      </c>
      <c r="BJ54" s="12"/>
      <c r="BK54" s="12"/>
      <c r="BL54" s="12">
        <v>26.933635334088336</v>
      </c>
      <c r="BM54" s="12"/>
      <c r="BN54" s="12"/>
      <c r="BO54" s="12">
        <v>22.82953876349362</v>
      </c>
      <c r="BP54" s="12"/>
      <c r="BQ54" s="12"/>
      <c r="BR54" s="12">
        <v>1546248</v>
      </c>
      <c r="BS54" s="12"/>
      <c r="BT54" s="12"/>
      <c r="BU54" s="12">
        <v>1381625</v>
      </c>
      <c r="BV54" s="12"/>
      <c r="BW54" s="12"/>
      <c r="BX54" s="12">
        <v>1276260</v>
      </c>
      <c r="BY54" s="12"/>
      <c r="BZ54" s="12"/>
      <c r="CA54" s="12">
        <v>1198811</v>
      </c>
      <c r="CB54" s="12"/>
      <c r="CC54" s="12"/>
      <c r="CD54" s="12">
        <v>312336</v>
      </c>
      <c r="CE54" s="12"/>
      <c r="CF54" s="12">
        <v>385966</v>
      </c>
      <c r="CG54" s="12"/>
      <c r="CH54" s="12">
        <v>355027</v>
      </c>
      <c r="CI54" s="12"/>
      <c r="CJ54" s="12">
        <v>368866</v>
      </c>
      <c r="CK54" s="12"/>
      <c r="CL54" s="9" t="s">
        <v>357</v>
      </c>
      <c r="CM54" s="9"/>
      <c r="CN54" s="9"/>
      <c r="CO54" s="9"/>
      <c r="CP54" s="8" t="s">
        <v>12</v>
      </c>
      <c r="CQ54" s="8"/>
    </row>
    <row r="55" spans="1:95" ht="14.5" customHeight="1" x14ac:dyDescent="0.35">
      <c r="A55" s="5" t="s">
        <v>459</v>
      </c>
      <c r="B55" s="5"/>
      <c r="C55" s="5"/>
      <c r="D55" s="6" t="s">
        <v>363</v>
      </c>
      <c r="E55" s="6"/>
      <c r="F55" s="6"/>
      <c r="G55" s="6"/>
      <c r="H55" s="7" t="str">
        <f>IF(AND(OR(R55&gt;Parameters!$E$1,T55&gt;Parameters!$E$1),OR(Z55&gt;Parameters!$E$2,Map!AB55&gt;Parameters!$E$2,AD55&gt;Parameters!$E$2)),"Distress","")</f>
        <v>Distress</v>
      </c>
      <c r="I55" s="7"/>
      <c r="J55" s="8">
        <v>6602910017</v>
      </c>
      <c r="K55" s="8"/>
      <c r="L55" s="8" t="s">
        <v>364</v>
      </c>
      <c r="M55" s="8"/>
      <c r="N55" s="9" t="s">
        <v>9</v>
      </c>
      <c r="O55" s="9"/>
      <c r="P55" s="10">
        <v>44561</v>
      </c>
      <c r="Q55" s="11">
        <v>1009</v>
      </c>
      <c r="R55" s="12"/>
      <c r="S55" s="12"/>
      <c r="T55" s="12">
        <v>112853</v>
      </c>
      <c r="U55" s="12"/>
      <c r="V55" s="12">
        <v>102357</v>
      </c>
      <c r="W55" s="12"/>
      <c r="X55" s="12">
        <v>91722</v>
      </c>
      <c r="Y55" s="12"/>
      <c r="Z55" s="12">
        <v>0</v>
      </c>
      <c r="AA55" s="12"/>
      <c r="AB55" s="12">
        <v>5.798325154683166</v>
      </c>
      <c r="AC55" s="12"/>
      <c r="AD55" s="12">
        <v>14.44359756097561</v>
      </c>
      <c r="AE55" s="12"/>
      <c r="AF55" s="12">
        <v>5.554202315047811</v>
      </c>
      <c r="AG55" s="12"/>
      <c r="AH55" s="12"/>
      <c r="AI55" s="12"/>
      <c r="AJ55" s="12">
        <v>18748</v>
      </c>
      <c r="AK55" s="12"/>
      <c r="AL55" s="12">
        <v>7872</v>
      </c>
      <c r="AM55" s="12"/>
      <c r="AN55" s="12">
        <v>19870</v>
      </c>
      <c r="AO55" s="12"/>
      <c r="AP55" s="12"/>
      <c r="AQ55" s="12"/>
      <c r="AR55" s="12">
        <v>108707</v>
      </c>
      <c r="AS55" s="12"/>
      <c r="AT55" s="12">
        <v>113700</v>
      </c>
      <c r="AU55" s="12"/>
      <c r="AV55" s="12">
        <v>110362</v>
      </c>
      <c r="AW55" s="12"/>
      <c r="AX55" s="12"/>
      <c r="AY55" s="12"/>
      <c r="AZ55" s="12">
        <v>1.1400000000000001</v>
      </c>
      <c r="BA55" s="12"/>
      <c r="BB55" s="12">
        <v>1.33</v>
      </c>
      <c r="BC55" s="12"/>
      <c r="BD55" s="12">
        <v>1.06</v>
      </c>
      <c r="BE55" s="12"/>
      <c r="BF55" s="12"/>
      <c r="BG55" s="12"/>
      <c r="BH55" s="12"/>
      <c r="BI55" s="12">
        <v>0.51454993834771889</v>
      </c>
      <c r="BJ55" s="12"/>
      <c r="BK55" s="12"/>
      <c r="BL55" s="12">
        <v>-0.87448776489872382</v>
      </c>
      <c r="BM55" s="12"/>
      <c r="BN55" s="12"/>
      <c r="BO55" s="12">
        <v>0.86444081837580022</v>
      </c>
      <c r="BP55" s="12"/>
      <c r="BQ55" s="12"/>
      <c r="BR55" s="12"/>
      <c r="BS55" s="12"/>
      <c r="BT55" s="12"/>
      <c r="BU55" s="12">
        <v>110109</v>
      </c>
      <c r="BV55" s="12"/>
      <c r="BW55" s="12"/>
      <c r="BX55" s="12">
        <v>102679</v>
      </c>
      <c r="BY55" s="12"/>
      <c r="BZ55" s="12"/>
      <c r="CA55" s="12">
        <v>112996</v>
      </c>
      <c r="CB55" s="12"/>
      <c r="CC55" s="12"/>
      <c r="CD55" s="12"/>
      <c r="CE55" s="12"/>
      <c r="CF55" s="12">
        <v>-5396</v>
      </c>
      <c r="CG55" s="12"/>
      <c r="CH55" s="12">
        <v>-9141</v>
      </c>
      <c r="CI55" s="12"/>
      <c r="CJ55" s="12">
        <v>395</v>
      </c>
      <c r="CK55" s="12"/>
      <c r="CL55" s="9" t="s">
        <v>365</v>
      </c>
      <c r="CM55" s="9"/>
      <c r="CN55" s="9"/>
      <c r="CO55" s="9"/>
      <c r="CP55" s="8" t="s">
        <v>12</v>
      </c>
      <c r="CQ55" s="8">
        <v>100</v>
      </c>
    </row>
    <row r="56" spans="1:95" ht="14.5" customHeight="1" x14ac:dyDescent="0.35">
      <c r="A56" s="5" t="s">
        <v>474</v>
      </c>
      <c r="B56" s="5"/>
      <c r="C56" s="5"/>
      <c r="D56" s="6" t="s">
        <v>255</v>
      </c>
      <c r="E56" s="6"/>
      <c r="F56" s="6"/>
      <c r="G56" s="6"/>
      <c r="H56" s="7" t="str">
        <f>IF(AND(OR(R56&gt;Parameters!$E$1,T56&gt;Parameters!$E$1),OR(Z56&gt;Parameters!$E$2,Map!AB56&gt;Parameters!$E$2,AD56&gt;Parameters!$E$2)),"Distress","")</f>
        <v/>
      </c>
      <c r="I56" s="7"/>
      <c r="J56" s="8">
        <v>11909140961</v>
      </c>
      <c r="K56" s="8"/>
      <c r="L56" s="8" t="s">
        <v>256</v>
      </c>
      <c r="M56" s="8"/>
      <c r="N56" s="9" t="s">
        <v>9</v>
      </c>
      <c r="O56" s="9"/>
      <c r="P56" s="10">
        <v>44926</v>
      </c>
      <c r="Q56" s="11">
        <v>1119</v>
      </c>
      <c r="R56" s="12">
        <v>552388.75699999998</v>
      </c>
      <c r="S56" s="12"/>
      <c r="T56" s="12">
        <v>119997.092</v>
      </c>
      <c r="U56" s="12"/>
      <c r="V56" s="12"/>
      <c r="W56" s="12"/>
      <c r="X56" s="12"/>
      <c r="Y56" s="12"/>
      <c r="Z56" s="12">
        <v>-0.38015878893412841</v>
      </c>
      <c r="AA56" s="12"/>
      <c r="AB56" s="12">
        <v>-6.0520810793164559</v>
      </c>
      <c r="AC56" s="12"/>
      <c r="AD56" s="12">
        <v>0</v>
      </c>
      <c r="AE56" s="12"/>
      <c r="AF56" s="12">
        <v>0</v>
      </c>
      <c r="AG56" s="12"/>
      <c r="AH56" s="12">
        <v>95129.425000000003</v>
      </c>
      <c r="AI56" s="12"/>
      <c r="AJ56" s="12">
        <v>10920.319</v>
      </c>
      <c r="AK56" s="12"/>
      <c r="AL56" s="12"/>
      <c r="AM56" s="12"/>
      <c r="AN56" s="12"/>
      <c r="AO56" s="12"/>
      <c r="AP56" s="12">
        <v>-36164.286999999997</v>
      </c>
      <c r="AQ56" s="12"/>
      <c r="AR56" s="12">
        <v>-66090.656000000003</v>
      </c>
      <c r="AS56" s="12"/>
      <c r="AT56" s="12"/>
      <c r="AU56" s="12"/>
      <c r="AV56" s="12"/>
      <c r="AW56" s="12"/>
      <c r="AX56" s="12">
        <v>0.11</v>
      </c>
      <c r="AY56" s="12"/>
      <c r="AZ56" s="12">
        <v>0.12000000000000001</v>
      </c>
      <c r="BA56" s="12"/>
      <c r="BB56" s="12"/>
      <c r="BC56" s="12"/>
      <c r="BD56" s="12"/>
      <c r="BE56" s="12"/>
      <c r="BF56" s="12">
        <v>0.60645112636617871</v>
      </c>
      <c r="BG56" s="12"/>
      <c r="BH56" s="12"/>
      <c r="BI56" s="12">
        <v>-0.81070461100638935</v>
      </c>
      <c r="BJ56" s="12"/>
      <c r="BK56" s="12"/>
      <c r="BL56" s="12"/>
      <c r="BM56" s="12"/>
      <c r="BN56" s="12"/>
      <c r="BO56" s="12"/>
      <c r="BP56" s="12"/>
      <c r="BQ56" s="12"/>
      <c r="BR56" s="12">
        <v>292748.18</v>
      </c>
      <c r="BS56" s="12"/>
      <c r="BT56" s="12"/>
      <c r="BU56" s="12">
        <v>309661.462</v>
      </c>
      <c r="BV56" s="12"/>
      <c r="BW56" s="12"/>
      <c r="BX56" s="12"/>
      <c r="BY56" s="12"/>
      <c r="BZ56" s="12"/>
      <c r="CA56" s="12"/>
      <c r="CB56" s="12"/>
      <c r="CC56" s="12"/>
      <c r="CD56" s="12">
        <v>-16001.12</v>
      </c>
      <c r="CE56" s="12"/>
      <c r="CF56" s="12">
        <v>-16086.977999999999</v>
      </c>
      <c r="CG56" s="12"/>
      <c r="CH56" s="12"/>
      <c r="CI56" s="12"/>
      <c r="CJ56" s="12"/>
      <c r="CK56" s="12"/>
      <c r="CL56" s="9" t="s">
        <v>257</v>
      </c>
      <c r="CM56" s="9"/>
      <c r="CN56" s="9"/>
      <c r="CO56" s="9"/>
      <c r="CP56" s="8" t="s">
        <v>12</v>
      </c>
      <c r="CQ56" s="8">
        <v>100</v>
      </c>
    </row>
    <row r="57" spans="1:95" ht="14.5" customHeight="1" x14ac:dyDescent="0.35">
      <c r="A57" s="5" t="s">
        <v>474</v>
      </c>
      <c r="B57" s="5"/>
      <c r="C57" s="5"/>
      <c r="D57" s="6" t="s">
        <v>297</v>
      </c>
      <c r="E57" s="6"/>
      <c r="F57" s="6"/>
      <c r="G57" s="6"/>
      <c r="H57" s="7" t="str">
        <f>IF(AND(OR(R57&gt;Parameters!$E$1,T57&gt;Parameters!$E$1),OR(Z57&gt;Parameters!$E$2,Map!AB57&gt;Parameters!$E$2,AD57&gt;Parameters!$E$2)),"Distress","")</f>
        <v/>
      </c>
      <c r="I57" s="7"/>
      <c r="J57" s="8">
        <v>4325720169</v>
      </c>
      <c r="K57" s="8"/>
      <c r="L57" s="8" t="s">
        <v>298</v>
      </c>
      <c r="M57" s="8"/>
      <c r="N57" s="9" t="s">
        <v>200</v>
      </c>
      <c r="O57" s="9"/>
      <c r="P57" s="10">
        <v>44561</v>
      </c>
      <c r="Q57" s="11">
        <v>251</v>
      </c>
      <c r="R57" s="12"/>
      <c r="S57" s="12"/>
      <c r="T57" s="12">
        <v>59655.224999999999</v>
      </c>
      <c r="U57" s="12"/>
      <c r="V57" s="12"/>
      <c r="W57" s="12"/>
      <c r="X57" s="12"/>
      <c r="Y57" s="12"/>
      <c r="Z57" s="12">
        <v>0</v>
      </c>
      <c r="AA57" s="12"/>
      <c r="AB57" s="12">
        <v>1.1685497031968464</v>
      </c>
      <c r="AC57" s="12"/>
      <c r="AD57" s="12">
        <v>0</v>
      </c>
      <c r="AE57" s="12"/>
      <c r="AF57" s="12">
        <v>0</v>
      </c>
      <c r="AG57" s="12"/>
      <c r="AH57" s="12"/>
      <c r="AI57" s="12"/>
      <c r="AJ57" s="12">
        <v>12299.903</v>
      </c>
      <c r="AK57" s="12"/>
      <c r="AL57" s="12"/>
      <c r="AM57" s="12"/>
      <c r="AN57" s="12"/>
      <c r="AO57" s="12"/>
      <c r="AP57" s="12"/>
      <c r="AQ57" s="12"/>
      <c r="AR57" s="12">
        <v>14373.048000000001</v>
      </c>
      <c r="AS57" s="12"/>
      <c r="AT57" s="12"/>
      <c r="AU57" s="12"/>
      <c r="AV57" s="12"/>
      <c r="AW57" s="12"/>
      <c r="AX57" s="12"/>
      <c r="AY57" s="12"/>
      <c r="AZ57" s="12">
        <v>0.99</v>
      </c>
      <c r="BA57" s="12"/>
      <c r="BB57" s="12"/>
      <c r="BC57" s="12"/>
      <c r="BD57" s="12"/>
      <c r="BE57" s="12"/>
      <c r="BF57" s="12"/>
      <c r="BG57" s="12"/>
      <c r="BH57" s="12"/>
      <c r="BI57" s="12">
        <v>4.9187626253517065</v>
      </c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>
        <v>25853.780999999999</v>
      </c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>
        <v>1625.578</v>
      </c>
      <c r="CG57" s="12"/>
      <c r="CH57" s="12"/>
      <c r="CI57" s="12"/>
      <c r="CJ57" s="12"/>
      <c r="CK57" s="12"/>
      <c r="CL57" s="9" t="s">
        <v>299</v>
      </c>
      <c r="CM57" s="9"/>
      <c r="CN57" s="9"/>
      <c r="CO57" s="9"/>
      <c r="CP57" s="8" t="s">
        <v>12</v>
      </c>
      <c r="CQ57" s="8"/>
    </row>
    <row r="58" spans="1:95" ht="14.5" customHeight="1" x14ac:dyDescent="0.35">
      <c r="A58" s="5" t="s">
        <v>470</v>
      </c>
      <c r="B58" s="5"/>
      <c r="C58" s="5"/>
      <c r="D58" s="6" t="s">
        <v>161</v>
      </c>
      <c r="E58" s="6"/>
      <c r="F58" s="6"/>
      <c r="G58" s="6"/>
      <c r="H58" s="7" t="str">
        <f>IF(AND(OR(R58&gt;Parameters!$E$1,T58&gt;Parameters!$E$1),OR(Z58&gt;Parameters!$E$2,Map!AB58&gt;Parameters!$E$2,AD58&gt;Parameters!$E$2)),"Distress","")</f>
        <v/>
      </c>
      <c r="I58" s="7"/>
      <c r="J58" s="8">
        <v>7902950968</v>
      </c>
      <c r="K58" s="8"/>
      <c r="L58" s="8" t="s">
        <v>162</v>
      </c>
      <c r="M58" s="8"/>
      <c r="N58" s="9" t="s">
        <v>9</v>
      </c>
      <c r="O58" s="9"/>
      <c r="P58" s="10">
        <v>44926</v>
      </c>
      <c r="Q58" s="11">
        <v>78</v>
      </c>
      <c r="R58" s="12">
        <v>43772</v>
      </c>
      <c r="S58" s="12"/>
      <c r="T58" s="12">
        <v>37553</v>
      </c>
      <c r="U58" s="12"/>
      <c r="V58" s="12">
        <v>36310</v>
      </c>
      <c r="W58" s="12"/>
      <c r="X58" s="12">
        <v>29955</v>
      </c>
      <c r="Y58" s="12"/>
      <c r="Z58" s="12">
        <v>-1.4933308107085423</v>
      </c>
      <c r="AA58" s="12"/>
      <c r="AB58" s="12">
        <v>-1.5286100707449022</v>
      </c>
      <c r="AC58" s="12"/>
      <c r="AD58" s="12">
        <v>-6.2434122376060746</v>
      </c>
      <c r="AE58" s="12"/>
      <c r="AF58" s="12">
        <v>-0.12789581905414668</v>
      </c>
      <c r="AG58" s="12"/>
      <c r="AH58" s="12">
        <v>-10571</v>
      </c>
      <c r="AI58" s="12"/>
      <c r="AJ58" s="12">
        <v>-9612</v>
      </c>
      <c r="AK58" s="12"/>
      <c r="AL58" s="12">
        <v>-2239</v>
      </c>
      <c r="AM58" s="12"/>
      <c r="AN58" s="12">
        <v>-7295</v>
      </c>
      <c r="AO58" s="12"/>
      <c r="AP58" s="12">
        <v>15786</v>
      </c>
      <c r="AQ58" s="12"/>
      <c r="AR58" s="12">
        <v>14693</v>
      </c>
      <c r="AS58" s="12"/>
      <c r="AT58" s="12">
        <v>13979</v>
      </c>
      <c r="AU58" s="12"/>
      <c r="AV58" s="12">
        <v>933</v>
      </c>
      <c r="AW58" s="12"/>
      <c r="AX58" s="12">
        <v>2.64</v>
      </c>
      <c r="AY58" s="12"/>
      <c r="AZ58" s="12">
        <v>2.8499999999999996</v>
      </c>
      <c r="BA58" s="12"/>
      <c r="BB58" s="12">
        <v>3.3899999999999997</v>
      </c>
      <c r="BC58" s="12"/>
      <c r="BD58" s="12">
        <v>0.13</v>
      </c>
      <c r="BE58" s="12"/>
      <c r="BF58" s="12">
        <v>-18.701117318435752</v>
      </c>
      <c r="BG58" s="12"/>
      <c r="BH58" s="12"/>
      <c r="BI58" s="12">
        <v>-17.730182926829269</v>
      </c>
      <c r="BJ58" s="12"/>
      <c r="BK58" s="12"/>
      <c r="BL58" s="12">
        <v>-11.753799392097264</v>
      </c>
      <c r="BM58" s="12"/>
      <c r="BN58" s="12"/>
      <c r="BO58" s="12">
        <v>-97.744186046511629</v>
      </c>
      <c r="BP58" s="12"/>
      <c r="BQ58" s="12"/>
      <c r="BR58" s="12">
        <v>6005</v>
      </c>
      <c r="BS58" s="12"/>
      <c r="BT58" s="12"/>
      <c r="BU58" s="12">
        <v>5188</v>
      </c>
      <c r="BV58" s="12"/>
      <c r="BW58" s="12"/>
      <c r="BX58" s="12">
        <v>4258</v>
      </c>
      <c r="BY58" s="12"/>
      <c r="BZ58" s="12"/>
      <c r="CA58" s="12">
        <v>7627</v>
      </c>
      <c r="CB58" s="12"/>
      <c r="CC58" s="12"/>
      <c r="CD58" s="12">
        <v>-11299</v>
      </c>
      <c r="CE58" s="12"/>
      <c r="CF58" s="12">
        <v>-9091</v>
      </c>
      <c r="CG58" s="12"/>
      <c r="CH58" s="12">
        <v>-3312</v>
      </c>
      <c r="CI58" s="12"/>
      <c r="CJ58" s="12">
        <v>-6396</v>
      </c>
      <c r="CK58" s="12"/>
      <c r="CL58" s="9" t="s">
        <v>163</v>
      </c>
      <c r="CM58" s="9"/>
      <c r="CN58" s="9"/>
      <c r="CO58" s="9"/>
      <c r="CP58" s="8" t="s">
        <v>12</v>
      </c>
      <c r="CQ58" s="8"/>
    </row>
    <row r="59" spans="1:95" ht="14.5" customHeight="1" x14ac:dyDescent="0.3">
      <c r="A59" s="5" t="s">
        <v>470</v>
      </c>
      <c r="B59" s="5"/>
      <c r="C59" s="5"/>
      <c r="D59" s="6" t="s">
        <v>271</v>
      </c>
      <c r="E59" s="6"/>
      <c r="F59" s="6"/>
      <c r="G59" s="6"/>
      <c r="H59" s="7" t="str">
        <f>IF(AND(OR(R59&gt;Parameters!$E$1,T59&gt;Parameters!$E$1),OR(Z59&gt;Parameters!$E$2,Map!AB59&gt;Parameters!$E$2,AD59&gt;Parameters!$E$2)),"Distress","")</f>
        <v>Distress</v>
      </c>
      <c r="I59" s="7"/>
      <c r="J59" s="8">
        <v>1427710304</v>
      </c>
      <c r="K59" s="8"/>
      <c r="L59" s="8" t="s">
        <v>272</v>
      </c>
      <c r="M59" s="8"/>
      <c r="N59" s="9" t="s">
        <v>32</v>
      </c>
      <c r="O59" s="9"/>
      <c r="P59" s="10">
        <v>44926</v>
      </c>
      <c r="Q59" s="11">
        <v>931</v>
      </c>
      <c r="R59" s="12">
        <v>248594</v>
      </c>
      <c r="S59" s="12"/>
      <c r="T59" s="12">
        <v>212798</v>
      </c>
      <c r="U59" s="12"/>
      <c r="V59" s="12">
        <v>194001</v>
      </c>
      <c r="W59" s="12"/>
      <c r="X59" s="12">
        <v>222809</v>
      </c>
      <c r="Y59" s="12"/>
      <c r="Z59" s="13">
        <v>7.1341134113411337</v>
      </c>
      <c r="AA59" s="14"/>
      <c r="AB59" s="13">
        <v>1.2474256540425164</v>
      </c>
      <c r="AC59" s="14"/>
      <c r="AD59" s="13">
        <v>1.221233817892529</v>
      </c>
      <c r="AE59" s="12"/>
      <c r="AF59" s="13">
        <v>0.49401232964073977</v>
      </c>
      <c r="AG59" s="12"/>
      <c r="AH59" s="12">
        <v>35926</v>
      </c>
      <c r="AI59" s="12"/>
      <c r="AJ59" s="12">
        <v>49176</v>
      </c>
      <c r="AK59" s="12"/>
      <c r="AL59" s="12">
        <v>41174</v>
      </c>
      <c r="AM59" s="12"/>
      <c r="AN59" s="12">
        <v>49812</v>
      </c>
      <c r="AO59" s="12"/>
      <c r="AP59" s="12">
        <v>44893</v>
      </c>
      <c r="AQ59" s="12"/>
      <c r="AR59" s="12">
        <v>49704</v>
      </c>
      <c r="AS59" s="12"/>
      <c r="AT59" s="12">
        <v>49324</v>
      </c>
      <c r="AU59" s="12"/>
      <c r="AV59" s="12">
        <v>38602</v>
      </c>
      <c r="AW59" s="12"/>
      <c r="AX59" s="12">
        <v>0.23</v>
      </c>
      <c r="AY59" s="12"/>
      <c r="AZ59" s="12">
        <v>0.22</v>
      </c>
      <c r="BA59" s="12"/>
      <c r="BB59" s="12">
        <v>0.23</v>
      </c>
      <c r="BC59" s="12"/>
      <c r="BD59" s="12">
        <v>0.19</v>
      </c>
      <c r="BE59" s="12"/>
      <c r="BF59" s="12">
        <v>-1.0003099621846134</v>
      </c>
      <c r="BG59" s="12"/>
      <c r="BH59" s="12"/>
      <c r="BI59" s="12">
        <v>1.1093338872732308</v>
      </c>
      <c r="BJ59" s="12"/>
      <c r="BK59" s="12"/>
      <c r="BL59" s="12">
        <v>0.57019035602611223</v>
      </c>
      <c r="BM59" s="12"/>
      <c r="BN59" s="12"/>
      <c r="BO59" s="12">
        <v>0.87303564015892787</v>
      </c>
      <c r="BP59" s="12"/>
      <c r="BQ59" s="12"/>
      <c r="BR59" s="12">
        <v>306609</v>
      </c>
      <c r="BS59" s="12"/>
      <c r="BT59" s="12"/>
      <c r="BU59" s="12">
        <v>329121</v>
      </c>
      <c r="BV59" s="12"/>
      <c r="BW59" s="12"/>
      <c r="BX59" s="12">
        <v>323138</v>
      </c>
      <c r="BY59" s="12"/>
      <c r="BZ59" s="12"/>
      <c r="CA59" s="12">
        <v>313791</v>
      </c>
      <c r="CB59" s="12"/>
      <c r="CC59" s="12"/>
      <c r="CD59" s="12">
        <v>-27885</v>
      </c>
      <c r="CE59" s="12"/>
      <c r="CF59" s="12">
        <v>-825</v>
      </c>
      <c r="CG59" s="12"/>
      <c r="CH59" s="12">
        <v>-12482</v>
      </c>
      <c r="CI59" s="12"/>
      <c r="CJ59" s="12">
        <v>574</v>
      </c>
      <c r="CK59" s="12"/>
      <c r="CL59" s="9" t="s">
        <v>273</v>
      </c>
      <c r="CM59" s="9"/>
      <c r="CN59" s="9"/>
      <c r="CO59" s="9"/>
      <c r="CP59" s="8">
        <v>81.47</v>
      </c>
      <c r="CQ59" s="8"/>
    </row>
    <row r="60" spans="1:95" ht="14.5" customHeight="1" x14ac:dyDescent="0.35">
      <c r="A60" s="5" t="s">
        <v>470</v>
      </c>
      <c r="B60" s="5"/>
      <c r="C60" s="5"/>
      <c r="D60" s="6" t="s">
        <v>284</v>
      </c>
      <c r="E60" s="6"/>
      <c r="F60" s="6"/>
      <c r="G60" s="6"/>
      <c r="H60" s="7" t="str">
        <f>IF(AND(OR(R60&gt;Parameters!$E$1,T60&gt;Parameters!$E$1),OR(Z60&gt;Parameters!$E$2,Map!AB60&gt;Parameters!$E$2,AD60&gt;Parameters!$E$2)),"Distress","")</f>
        <v/>
      </c>
      <c r="I60" s="7"/>
      <c r="J60" s="8">
        <v>9616281003</v>
      </c>
      <c r="K60" s="8"/>
      <c r="L60" s="8" t="s">
        <v>285</v>
      </c>
      <c r="M60" s="8"/>
      <c r="N60" s="9" t="s">
        <v>123</v>
      </c>
      <c r="O60" s="9"/>
      <c r="P60" s="10">
        <v>44926</v>
      </c>
      <c r="Q60" s="11">
        <v>13</v>
      </c>
      <c r="R60" s="12">
        <v>87870.307000000001</v>
      </c>
      <c r="S60" s="12"/>
      <c r="T60" s="12">
        <v>82350.400999999998</v>
      </c>
      <c r="U60" s="12"/>
      <c r="V60" s="12">
        <v>69105.868000000002</v>
      </c>
      <c r="W60" s="12"/>
      <c r="X60" s="12">
        <v>71092.854999999996</v>
      </c>
      <c r="Y60" s="12"/>
      <c r="Z60" s="12">
        <v>1.8435057351015225</v>
      </c>
      <c r="AA60" s="12"/>
      <c r="AB60" s="12">
        <v>0.32058706004423709</v>
      </c>
      <c r="AC60" s="12"/>
      <c r="AD60" s="12">
        <v>1.3306389062022392</v>
      </c>
      <c r="AE60" s="12"/>
      <c r="AF60" s="12">
        <v>4.2949151928095102</v>
      </c>
      <c r="AG60" s="12"/>
      <c r="AH60" s="12">
        <v>4516.4849999999997</v>
      </c>
      <c r="AI60" s="12"/>
      <c r="AJ60" s="12">
        <v>8488.8080000000009</v>
      </c>
      <c r="AK60" s="12"/>
      <c r="AL60" s="12">
        <v>3098.123</v>
      </c>
      <c r="AM60" s="12"/>
      <c r="AN60" s="12">
        <v>1103.68</v>
      </c>
      <c r="AO60" s="12"/>
      <c r="AP60" s="12">
        <v>8326.1659999999993</v>
      </c>
      <c r="AQ60" s="12"/>
      <c r="AR60" s="12">
        <v>2721.402</v>
      </c>
      <c r="AS60" s="12"/>
      <c r="AT60" s="12">
        <v>4122.4830000000002</v>
      </c>
      <c r="AU60" s="12"/>
      <c r="AV60" s="12">
        <v>4740.2120000000004</v>
      </c>
      <c r="AW60" s="12"/>
      <c r="AX60" s="12">
        <v>0.7400000000000001</v>
      </c>
      <c r="AY60" s="12"/>
      <c r="AZ60" s="12">
        <v>0.9</v>
      </c>
      <c r="BA60" s="12"/>
      <c r="BB60" s="12">
        <v>1.54</v>
      </c>
      <c r="BC60" s="12"/>
      <c r="BD60" s="12">
        <v>1.3800000000000001</v>
      </c>
      <c r="BE60" s="12"/>
      <c r="BF60" s="12">
        <v>2.8236022819450253</v>
      </c>
      <c r="BG60" s="12"/>
      <c r="BH60" s="12"/>
      <c r="BI60" s="12">
        <v>1.7969608655590519</v>
      </c>
      <c r="BJ60" s="12"/>
      <c r="BK60" s="12"/>
      <c r="BL60" s="12">
        <v>14.947951852587767</v>
      </c>
      <c r="BM60" s="12"/>
      <c r="BN60" s="12"/>
      <c r="BO60" s="12">
        <v>6.050116999494775</v>
      </c>
      <c r="BP60" s="12"/>
      <c r="BQ60" s="12"/>
      <c r="BR60" s="12">
        <v>20614.489000000001</v>
      </c>
      <c r="BS60" s="12"/>
      <c r="BT60" s="12"/>
      <c r="BU60" s="12">
        <v>18024.892</v>
      </c>
      <c r="BV60" s="12"/>
      <c r="BW60" s="12"/>
      <c r="BX60" s="12">
        <v>11168.468999999999</v>
      </c>
      <c r="BY60" s="12"/>
      <c r="BZ60" s="12"/>
      <c r="CA60" s="12">
        <v>9094.4240000000009</v>
      </c>
      <c r="CB60" s="12"/>
      <c r="CC60" s="12"/>
      <c r="CD60" s="12">
        <v>1753.36</v>
      </c>
      <c r="CE60" s="12"/>
      <c r="CF60" s="12">
        <v>1808.579</v>
      </c>
      <c r="CG60" s="12"/>
      <c r="CH60" s="12">
        <v>1883.9690000000001</v>
      </c>
      <c r="CI60" s="12"/>
      <c r="CJ60" s="12">
        <v>301.36500000000001</v>
      </c>
      <c r="CK60" s="12"/>
      <c r="CL60" s="9" t="s">
        <v>286</v>
      </c>
      <c r="CM60" s="9"/>
      <c r="CN60" s="9"/>
      <c r="CO60" s="9"/>
      <c r="CP60" s="8">
        <v>98</v>
      </c>
      <c r="CQ60" s="8"/>
    </row>
    <row r="61" spans="1:95" ht="14.5" customHeight="1" x14ac:dyDescent="0.35">
      <c r="A61" s="5" t="s">
        <v>476</v>
      </c>
      <c r="B61" s="5"/>
      <c r="C61" s="5"/>
      <c r="D61" s="6" t="s">
        <v>374</v>
      </c>
      <c r="E61" s="6"/>
      <c r="F61" s="6"/>
      <c r="G61" s="6"/>
      <c r="H61" s="7" t="str">
        <f>IF(AND(OR(R61&gt;Parameters!$E$1,T61&gt;Parameters!$E$1),OR(Z61&gt;Parameters!$E$2,Map!AB61&gt;Parameters!$E$2,AD61&gt;Parameters!$E$2)),"Distress","")</f>
        <v/>
      </c>
      <c r="I61" s="7"/>
      <c r="J61" s="8">
        <v>1855200133</v>
      </c>
      <c r="K61" s="8"/>
      <c r="L61" s="8" t="s">
        <v>376</v>
      </c>
      <c r="M61" s="8"/>
      <c r="N61" s="9" t="s">
        <v>375</v>
      </c>
      <c r="O61" s="9"/>
      <c r="P61" s="10">
        <v>44926</v>
      </c>
      <c r="Q61" s="11">
        <v>36</v>
      </c>
      <c r="R61" s="12">
        <v>11261.323</v>
      </c>
      <c r="S61" s="12"/>
      <c r="T61" s="12">
        <v>9605.0130000000008</v>
      </c>
      <c r="U61" s="12"/>
      <c r="V61" s="12">
        <v>6419.3</v>
      </c>
      <c r="W61" s="12"/>
      <c r="X61" s="12">
        <v>7772.3</v>
      </c>
      <c r="Y61" s="12"/>
      <c r="Z61" s="12">
        <v>-1.0366378284224893</v>
      </c>
      <c r="AA61" s="12"/>
      <c r="AB61" s="12">
        <v>-1.1335701454980003</v>
      </c>
      <c r="AC61" s="12"/>
      <c r="AD61" s="12">
        <v>-1.3727770400349668</v>
      </c>
      <c r="AE61" s="12"/>
      <c r="AF61" s="12">
        <v>-0.76570330264037745</v>
      </c>
      <c r="AG61" s="12"/>
      <c r="AH61" s="12">
        <v>4746.7060000000001</v>
      </c>
      <c r="AI61" s="12"/>
      <c r="AJ61" s="12">
        <v>3958.13</v>
      </c>
      <c r="AK61" s="12"/>
      <c r="AL61" s="12">
        <v>2397.7040000000002</v>
      </c>
      <c r="AM61" s="12"/>
      <c r="AN61" s="12">
        <v>2928.1419999999998</v>
      </c>
      <c r="AO61" s="12"/>
      <c r="AP61" s="12">
        <v>-4920.6149999999998</v>
      </c>
      <c r="AQ61" s="12"/>
      <c r="AR61" s="12">
        <v>-4486.8180000000002</v>
      </c>
      <c r="AS61" s="12"/>
      <c r="AT61" s="12">
        <v>-3291.5129999999999</v>
      </c>
      <c r="AU61" s="12"/>
      <c r="AV61" s="12">
        <v>-2242.0880000000002</v>
      </c>
      <c r="AW61" s="12"/>
      <c r="AX61" s="12">
        <v>0.16</v>
      </c>
      <c r="AY61" s="12"/>
      <c r="AZ61" s="12">
        <v>0.26</v>
      </c>
      <c r="BA61" s="12"/>
      <c r="BB61" s="12">
        <v>0.12000000000000001</v>
      </c>
      <c r="BC61" s="12"/>
      <c r="BD61" s="12">
        <v>0.19</v>
      </c>
      <c r="BE61" s="12"/>
      <c r="BF61" s="12"/>
      <c r="BG61" s="12"/>
      <c r="BH61" s="12"/>
      <c r="BI61" s="12"/>
      <c r="BJ61" s="12"/>
      <c r="BK61" s="12"/>
      <c r="BL61" s="12">
        <v>107.65373572385631</v>
      </c>
      <c r="BM61" s="12"/>
      <c r="BN61" s="12"/>
      <c r="BO61" s="12">
        <v>147.77719023371196</v>
      </c>
      <c r="BP61" s="12"/>
      <c r="BQ61" s="12"/>
      <c r="BR61" s="12">
        <v>14252.672</v>
      </c>
      <c r="BS61" s="12"/>
      <c r="BT61" s="12"/>
      <c r="BU61" s="12">
        <v>11611.895</v>
      </c>
      <c r="BV61" s="12"/>
      <c r="BW61" s="12"/>
      <c r="BX61" s="12">
        <v>9667.3029999999999</v>
      </c>
      <c r="BY61" s="12"/>
      <c r="BZ61" s="12"/>
      <c r="CA61" s="12">
        <v>6159.3360000000002</v>
      </c>
      <c r="CB61" s="12"/>
      <c r="CC61" s="12"/>
      <c r="CD61" s="12">
        <v>2640.7779999999998</v>
      </c>
      <c r="CE61" s="12"/>
      <c r="CF61" s="12">
        <v>2144.5929999999998</v>
      </c>
      <c r="CG61" s="12"/>
      <c r="CH61" s="12">
        <v>1382.9670000000001</v>
      </c>
      <c r="CI61" s="12"/>
      <c r="CJ61" s="12">
        <v>1763.0909999999999</v>
      </c>
      <c r="CK61" s="12"/>
      <c r="CL61" s="9" t="s">
        <v>377</v>
      </c>
      <c r="CM61" s="9"/>
      <c r="CN61" s="9"/>
      <c r="CO61" s="9"/>
      <c r="CP61" s="8" t="s">
        <v>12</v>
      </c>
      <c r="CQ61" s="8"/>
    </row>
    <row r="62" spans="1:95" ht="14.5" customHeight="1" x14ac:dyDescent="0.35">
      <c r="A62" s="5" t="s">
        <v>476</v>
      </c>
      <c r="B62" s="5"/>
      <c r="C62" s="5"/>
      <c r="D62" s="6" t="s">
        <v>407</v>
      </c>
      <c r="E62" s="6"/>
      <c r="F62" s="6"/>
      <c r="G62" s="6"/>
      <c r="H62" s="7" t="str">
        <f>IF(AND(OR(R62&gt;Parameters!$E$1,T62&gt;Parameters!$E$1),OR(Z62&gt;Parameters!$E$2,Map!AB62&gt;Parameters!$E$2,AD62&gt;Parameters!$E$2)),"Distress","")</f>
        <v/>
      </c>
      <c r="I62" s="7"/>
      <c r="J62" s="8">
        <v>3162430247</v>
      </c>
      <c r="K62" s="8"/>
      <c r="L62" s="8" t="s">
        <v>408</v>
      </c>
      <c r="M62" s="8"/>
      <c r="N62" s="9" t="s">
        <v>83</v>
      </c>
      <c r="O62" s="9"/>
      <c r="P62" s="10">
        <v>44926</v>
      </c>
      <c r="Q62" s="11">
        <v>13</v>
      </c>
      <c r="R62" s="12">
        <v>7649.308</v>
      </c>
      <c r="S62" s="12"/>
      <c r="T62" s="12">
        <v>7389.8559999999998</v>
      </c>
      <c r="U62" s="12"/>
      <c r="V62" s="12">
        <v>4542.6130000000003</v>
      </c>
      <c r="W62" s="12"/>
      <c r="X62" s="12">
        <v>4651.4830000000002</v>
      </c>
      <c r="Y62" s="12"/>
      <c r="Z62" s="12">
        <v>-2.22479039151969</v>
      </c>
      <c r="AA62" s="12"/>
      <c r="AB62" s="12">
        <v>-1.0513326140637733</v>
      </c>
      <c r="AC62" s="12"/>
      <c r="AD62" s="12">
        <v>-1.6315303565119481</v>
      </c>
      <c r="AE62" s="12"/>
      <c r="AF62" s="12">
        <v>-1.6371138167311647</v>
      </c>
      <c r="AG62" s="12"/>
      <c r="AH62" s="12">
        <v>2248.5970000000002</v>
      </c>
      <c r="AI62" s="12"/>
      <c r="AJ62" s="12">
        <v>2840.8449999999998</v>
      </c>
      <c r="AK62" s="12"/>
      <c r="AL62" s="12">
        <v>1514.2550000000001</v>
      </c>
      <c r="AM62" s="12"/>
      <c r="AN62" s="12">
        <v>1272.9059999999999</v>
      </c>
      <c r="AO62" s="12"/>
      <c r="AP62" s="12">
        <v>-5002.6570000000002</v>
      </c>
      <c r="AQ62" s="12"/>
      <c r="AR62" s="12">
        <v>-2986.6729999999998</v>
      </c>
      <c r="AS62" s="12"/>
      <c r="AT62" s="12">
        <v>-2470.5529999999999</v>
      </c>
      <c r="AU62" s="12"/>
      <c r="AV62" s="12">
        <v>-2083.8919999999998</v>
      </c>
      <c r="AW62" s="12"/>
      <c r="AX62" s="12">
        <v>0</v>
      </c>
      <c r="AY62" s="12"/>
      <c r="AZ62" s="12">
        <v>0</v>
      </c>
      <c r="BA62" s="12"/>
      <c r="BB62" s="12">
        <v>0</v>
      </c>
      <c r="BC62" s="12"/>
      <c r="BD62" s="12">
        <v>0</v>
      </c>
      <c r="BE62" s="12"/>
      <c r="BF62" s="12">
        <v>37.872585744724724</v>
      </c>
      <c r="BG62" s="12"/>
      <c r="BH62" s="12"/>
      <c r="BI62" s="12"/>
      <c r="BJ62" s="12"/>
      <c r="BK62" s="12"/>
      <c r="BL62" s="12">
        <v>493866</v>
      </c>
      <c r="BM62" s="12"/>
      <c r="BN62" s="12"/>
      <c r="BO62" s="12"/>
      <c r="BP62" s="12"/>
      <c r="BQ62" s="12"/>
      <c r="BR62" s="12">
        <v>5936.5060000000003</v>
      </c>
      <c r="BS62" s="12"/>
      <c r="BT62" s="12"/>
      <c r="BU62" s="12">
        <v>4377.4570000000003</v>
      </c>
      <c r="BV62" s="12"/>
      <c r="BW62" s="12"/>
      <c r="BX62" s="12">
        <v>2213.7150000000001</v>
      </c>
      <c r="BY62" s="12"/>
      <c r="BZ62" s="12"/>
      <c r="CA62" s="12">
        <v>1066.972</v>
      </c>
      <c r="CB62" s="12"/>
      <c r="CC62" s="12"/>
      <c r="CD62" s="12">
        <v>1559.048</v>
      </c>
      <c r="CE62" s="12"/>
      <c r="CF62" s="12">
        <v>2163.741</v>
      </c>
      <c r="CG62" s="12"/>
      <c r="CH62" s="12">
        <v>1146.7449999999999</v>
      </c>
      <c r="CI62" s="12"/>
      <c r="CJ62" s="12">
        <v>923.39700000000005</v>
      </c>
      <c r="CK62" s="12"/>
      <c r="CL62" s="9" t="s">
        <v>377</v>
      </c>
      <c r="CM62" s="9"/>
      <c r="CN62" s="9"/>
      <c r="CO62" s="9"/>
      <c r="CP62" s="8" t="s">
        <v>12</v>
      </c>
      <c r="CQ62" s="8"/>
    </row>
    <row r="63" spans="1:95" ht="14.5" customHeight="1" x14ac:dyDescent="0.35">
      <c r="A63" s="5" t="s">
        <v>472</v>
      </c>
      <c r="B63" s="5"/>
      <c r="C63" s="5"/>
      <c r="D63" s="6" t="s">
        <v>207</v>
      </c>
      <c r="E63" s="6"/>
      <c r="F63" s="6"/>
      <c r="G63" s="6"/>
      <c r="H63" s="7" t="str">
        <f>IF(AND(OR(R63&gt;Parameters!$E$1,T63&gt;Parameters!$E$1),OR(Z63&gt;Parameters!$E$2,Map!AB63&gt;Parameters!$E$2,AD63&gt;Parameters!$E$2)),"Distress","")</f>
        <v/>
      </c>
      <c r="I63" s="7"/>
      <c r="J63" s="8">
        <v>11048710963</v>
      </c>
      <c r="K63" s="8"/>
      <c r="L63" s="8" t="s">
        <v>208</v>
      </c>
      <c r="M63" s="8"/>
      <c r="N63" s="9" t="s">
        <v>9</v>
      </c>
      <c r="O63" s="9"/>
      <c r="P63" s="10">
        <v>44926</v>
      </c>
      <c r="Q63" s="11">
        <v>211</v>
      </c>
      <c r="R63" s="12">
        <v>103703.20600000001</v>
      </c>
      <c r="S63" s="12"/>
      <c r="T63" s="12">
        <v>88770.2</v>
      </c>
      <c r="U63" s="12"/>
      <c r="V63" s="12">
        <v>78667.315000000002</v>
      </c>
      <c r="W63" s="12"/>
      <c r="X63" s="12">
        <v>0</v>
      </c>
      <c r="Y63" s="12"/>
      <c r="Z63" s="12">
        <v>2.7575907521070415</v>
      </c>
      <c r="AA63" s="12"/>
      <c r="AB63" s="12">
        <v>3.5753918154946125</v>
      </c>
      <c r="AC63" s="12"/>
      <c r="AD63" s="12">
        <v>2.6836135313076075</v>
      </c>
      <c r="AE63" s="12"/>
      <c r="AF63" s="12">
        <v>-5233.911764705882</v>
      </c>
      <c r="AG63" s="12"/>
      <c r="AH63" s="12">
        <v>9116.4549999999999</v>
      </c>
      <c r="AI63" s="12"/>
      <c r="AJ63" s="12">
        <v>7455.8689999999997</v>
      </c>
      <c r="AK63" s="12"/>
      <c r="AL63" s="12">
        <v>10576.391</v>
      </c>
      <c r="AM63" s="12"/>
      <c r="AN63" s="12">
        <v>-5.984</v>
      </c>
      <c r="AO63" s="12"/>
      <c r="AP63" s="12">
        <v>25139.452000000001</v>
      </c>
      <c r="AQ63" s="12"/>
      <c r="AR63" s="12">
        <v>26657.652999999998</v>
      </c>
      <c r="AS63" s="12"/>
      <c r="AT63" s="12">
        <v>28382.946</v>
      </c>
      <c r="AU63" s="12"/>
      <c r="AV63" s="12">
        <v>31319.727999999999</v>
      </c>
      <c r="AW63" s="12"/>
      <c r="AX63" s="12">
        <v>0.85000000000000009</v>
      </c>
      <c r="AY63" s="12"/>
      <c r="AZ63" s="12">
        <v>0.89</v>
      </c>
      <c r="BA63" s="12"/>
      <c r="BB63" s="12">
        <v>0.96</v>
      </c>
      <c r="BC63" s="12"/>
      <c r="BD63" s="12">
        <v>1.08</v>
      </c>
      <c r="BE63" s="12"/>
      <c r="BF63" s="12">
        <v>0.19630097960054235</v>
      </c>
      <c r="BG63" s="12"/>
      <c r="BH63" s="12"/>
      <c r="BI63" s="12">
        <v>-0.88103470926953864</v>
      </c>
      <c r="BJ63" s="12"/>
      <c r="BK63" s="12"/>
      <c r="BL63" s="12">
        <v>2.0824535776641029</v>
      </c>
      <c r="BM63" s="12"/>
      <c r="BN63" s="12"/>
      <c r="BO63" s="12"/>
      <c r="BP63" s="12"/>
      <c r="BQ63" s="12"/>
      <c r="BR63" s="12">
        <v>35538.65</v>
      </c>
      <c r="BS63" s="12"/>
      <c r="BT63" s="12"/>
      <c r="BU63" s="12">
        <v>35146.99</v>
      </c>
      <c r="BV63" s="12"/>
      <c r="BW63" s="12"/>
      <c r="BX63" s="12">
        <v>36674.375999999997</v>
      </c>
      <c r="BY63" s="12"/>
      <c r="BZ63" s="12"/>
      <c r="CA63" s="12">
        <v>36455.495000000003</v>
      </c>
      <c r="CB63" s="12"/>
      <c r="CC63" s="12"/>
      <c r="CD63" s="12">
        <v>-981.61599999999999</v>
      </c>
      <c r="CE63" s="12"/>
      <c r="CF63" s="12">
        <v>-1854.0340000000001</v>
      </c>
      <c r="CG63" s="12"/>
      <c r="CH63" s="12">
        <v>550.48699999999997</v>
      </c>
      <c r="CI63" s="12"/>
      <c r="CJ63" s="12">
        <v>-6.577</v>
      </c>
      <c r="CK63" s="12"/>
      <c r="CL63" s="9" t="s">
        <v>209</v>
      </c>
      <c r="CM63" s="9"/>
      <c r="CN63" s="9"/>
      <c r="CO63" s="9"/>
      <c r="CP63" s="8" t="s">
        <v>12</v>
      </c>
      <c r="CQ63" s="8"/>
    </row>
    <row r="64" spans="1:95" ht="14.5" customHeight="1" x14ac:dyDescent="0.35">
      <c r="A64" s="5" t="s">
        <v>472</v>
      </c>
      <c r="B64" s="5"/>
      <c r="C64" s="5"/>
      <c r="D64" s="6" t="s">
        <v>262</v>
      </c>
      <c r="E64" s="6"/>
      <c r="F64" s="6"/>
      <c r="G64" s="6"/>
      <c r="H64" s="7" t="str">
        <f>IF(AND(OR(R64&gt;Parameters!$E$1,T64&gt;Parameters!$E$1),OR(Z64&gt;Parameters!$E$2,Map!AB64&gt;Parameters!$E$2,AD64&gt;Parameters!$E$2)),"Distress","")</f>
        <v/>
      </c>
      <c r="I64" s="7"/>
      <c r="J64" s="8">
        <v>1424730438</v>
      </c>
      <c r="K64" s="8"/>
      <c r="L64" s="8" t="s">
        <v>264</v>
      </c>
      <c r="M64" s="8"/>
      <c r="N64" s="9" t="s">
        <v>263</v>
      </c>
      <c r="O64" s="9"/>
      <c r="P64" s="10">
        <v>44742</v>
      </c>
      <c r="Q64" s="11">
        <v>28</v>
      </c>
      <c r="R64" s="12">
        <v>8383.1530000000002</v>
      </c>
      <c r="S64" s="12"/>
      <c r="T64" s="12">
        <v>6228.8940000000002</v>
      </c>
      <c r="U64" s="12"/>
      <c r="V64" s="12">
        <v>5767.2560000000003</v>
      </c>
      <c r="W64" s="12"/>
      <c r="X64" s="12">
        <v>1069.048</v>
      </c>
      <c r="Y64" s="12"/>
      <c r="Z64" s="12">
        <v>-0.41876516142336934</v>
      </c>
      <c r="AA64" s="12"/>
      <c r="AB64" s="12">
        <v>-8.9607459276476689E-2</v>
      </c>
      <c r="AC64" s="12"/>
      <c r="AD64" s="12">
        <v>0.56982965626684301</v>
      </c>
      <c r="AE64" s="12"/>
      <c r="AF64" s="12">
        <v>-55.403729625266593</v>
      </c>
      <c r="AG64" s="12"/>
      <c r="AH64" s="12">
        <v>2764.0050000000001</v>
      </c>
      <c r="AI64" s="12"/>
      <c r="AJ64" s="12">
        <v>2323.6570000000002</v>
      </c>
      <c r="AK64" s="12"/>
      <c r="AL64" s="12">
        <v>2465.779</v>
      </c>
      <c r="AM64" s="12"/>
      <c r="AN64" s="12">
        <v>129.87899999999999</v>
      </c>
      <c r="AO64" s="12"/>
      <c r="AP64" s="12">
        <v>-1157.4690000000001</v>
      </c>
      <c r="AQ64" s="12"/>
      <c r="AR64" s="12">
        <v>-208.21700000000001</v>
      </c>
      <c r="AS64" s="12"/>
      <c r="AT64" s="12">
        <v>1405.0740000000001</v>
      </c>
      <c r="AU64" s="12"/>
      <c r="AV64" s="12">
        <v>-7195.7809999999999</v>
      </c>
      <c r="AW64" s="12"/>
      <c r="AX64" s="12">
        <v>0.16</v>
      </c>
      <c r="AY64" s="12"/>
      <c r="AZ64" s="12">
        <v>0.2</v>
      </c>
      <c r="BA64" s="12"/>
      <c r="BB64" s="12">
        <v>0.12000000000000001</v>
      </c>
      <c r="BC64" s="12"/>
      <c r="BD64" s="12">
        <v>0.18</v>
      </c>
      <c r="BE64" s="12"/>
      <c r="BF64" s="12">
        <v>5.696904182806354</v>
      </c>
      <c r="BG64" s="12"/>
      <c r="BH64" s="12"/>
      <c r="BI64" s="12">
        <v>3.4908366017690775</v>
      </c>
      <c r="BJ64" s="12"/>
      <c r="BK64" s="12"/>
      <c r="BL64" s="12">
        <v>4.161954922997058</v>
      </c>
      <c r="BM64" s="12"/>
      <c r="BN64" s="12"/>
      <c r="BO64" s="12">
        <v>829.92253521126759</v>
      </c>
      <c r="BP64" s="12"/>
      <c r="BQ64" s="12"/>
      <c r="BR64" s="12">
        <v>20642.511999999999</v>
      </c>
      <c r="BS64" s="12"/>
      <c r="BT64" s="12"/>
      <c r="BU64" s="12">
        <v>19909.383000000002</v>
      </c>
      <c r="BV64" s="12"/>
      <c r="BW64" s="12"/>
      <c r="BX64" s="12">
        <v>19956.197</v>
      </c>
      <c r="BY64" s="12"/>
      <c r="BZ64" s="12"/>
      <c r="CA64" s="12">
        <v>8567.9889999999996</v>
      </c>
      <c r="CB64" s="12"/>
      <c r="CC64" s="12"/>
      <c r="CD64" s="12">
        <v>733.12699999999995</v>
      </c>
      <c r="CE64" s="12"/>
      <c r="CF64" s="12">
        <v>-46.816000000000003</v>
      </c>
      <c r="CG64" s="12"/>
      <c r="CH64" s="12">
        <v>177.55099999999999</v>
      </c>
      <c r="CI64" s="12"/>
      <c r="CJ64" s="12">
        <v>94.834000000000003</v>
      </c>
      <c r="CK64" s="12"/>
      <c r="CL64" s="9" t="s">
        <v>209</v>
      </c>
      <c r="CM64" s="9"/>
      <c r="CN64" s="9"/>
      <c r="CO64" s="9"/>
      <c r="CP64" s="8" t="s">
        <v>12</v>
      </c>
      <c r="CQ64" s="8"/>
    </row>
    <row r="65" spans="1:95" ht="14.5" customHeight="1" x14ac:dyDescent="0.35">
      <c r="A65" s="5" t="s">
        <v>472</v>
      </c>
      <c r="B65" s="5"/>
      <c r="C65" s="5"/>
      <c r="D65" s="6" t="s">
        <v>366</v>
      </c>
      <c r="E65" s="6"/>
      <c r="F65" s="6"/>
      <c r="G65" s="6"/>
      <c r="H65" s="7" t="str">
        <f>IF(AND(OR(R65&gt;Parameters!$E$1,T65&gt;Parameters!$E$1),OR(Z65&gt;Parameters!$E$2,Map!AB65&gt;Parameters!$E$2,AD65&gt;Parameters!$E$2)),"Distress","")</f>
        <v/>
      </c>
      <c r="I65" s="7"/>
      <c r="J65" s="8">
        <v>3427450873</v>
      </c>
      <c r="K65" s="8"/>
      <c r="L65" s="8" t="s">
        <v>367</v>
      </c>
      <c r="M65" s="8"/>
      <c r="N65" s="9" t="s">
        <v>9</v>
      </c>
      <c r="O65" s="9"/>
      <c r="P65" s="10">
        <v>44926</v>
      </c>
      <c r="Q65" s="11">
        <v>104</v>
      </c>
      <c r="R65" s="12">
        <v>60814.711000000003</v>
      </c>
      <c r="S65" s="12"/>
      <c r="T65" s="12">
        <v>53516.866999999998</v>
      </c>
      <c r="U65" s="12"/>
      <c r="V65" s="12">
        <v>51020.841999999997</v>
      </c>
      <c r="W65" s="12"/>
      <c r="X65" s="12">
        <v>51667.307000000001</v>
      </c>
      <c r="Y65" s="12"/>
      <c r="Z65" s="12">
        <v>0.13716790212766122</v>
      </c>
      <c r="AA65" s="12"/>
      <c r="AB65" s="12">
        <v>-1.0913173905727431</v>
      </c>
      <c r="AC65" s="12"/>
      <c r="AD65" s="12">
        <v>-0.4761539756519157</v>
      </c>
      <c r="AE65" s="12"/>
      <c r="AF65" s="12">
        <v>1.2640903562606498</v>
      </c>
      <c r="AG65" s="12"/>
      <c r="AH65" s="12">
        <v>2568.4070000000002</v>
      </c>
      <c r="AI65" s="12"/>
      <c r="AJ65" s="12">
        <v>7927.7780000000002</v>
      </c>
      <c r="AK65" s="12"/>
      <c r="AL65" s="12">
        <v>3017.5680000000002</v>
      </c>
      <c r="AM65" s="12"/>
      <c r="AN65" s="12">
        <v>2571.067</v>
      </c>
      <c r="AO65" s="12"/>
      <c r="AP65" s="12">
        <v>352.303</v>
      </c>
      <c r="AQ65" s="12"/>
      <c r="AR65" s="12">
        <v>-8651.7219999999998</v>
      </c>
      <c r="AS65" s="12"/>
      <c r="AT65" s="12">
        <v>-1436.827</v>
      </c>
      <c r="AU65" s="12"/>
      <c r="AV65" s="12">
        <v>3250.0610000000001</v>
      </c>
      <c r="AW65" s="12"/>
      <c r="AX65" s="12">
        <v>0.22</v>
      </c>
      <c r="AY65" s="12"/>
      <c r="AZ65" s="12">
        <v>0.64000000000000012</v>
      </c>
      <c r="BA65" s="12"/>
      <c r="BB65" s="12">
        <v>0.54</v>
      </c>
      <c r="BC65" s="12"/>
      <c r="BD65" s="12">
        <v>1.4</v>
      </c>
      <c r="BE65" s="12"/>
      <c r="BF65" s="12">
        <v>6.3455712190032401</v>
      </c>
      <c r="BG65" s="12"/>
      <c r="BH65" s="12"/>
      <c r="BI65" s="12">
        <v>41.273976196856019</v>
      </c>
      <c r="BJ65" s="12"/>
      <c r="BK65" s="12"/>
      <c r="BL65" s="12">
        <v>15.765452500916371</v>
      </c>
      <c r="BM65" s="12"/>
      <c r="BN65" s="12"/>
      <c r="BO65" s="12">
        <v>8.9803343508724556</v>
      </c>
      <c r="BP65" s="12"/>
      <c r="BQ65" s="12"/>
      <c r="BR65" s="12">
        <v>10920.1</v>
      </c>
      <c r="BS65" s="12"/>
      <c r="BT65" s="12"/>
      <c r="BU65" s="12">
        <v>10061.548000000001</v>
      </c>
      <c r="BV65" s="12"/>
      <c r="BW65" s="12"/>
      <c r="BX65" s="12">
        <v>5551.6260000000002</v>
      </c>
      <c r="BY65" s="12"/>
      <c r="BZ65" s="12"/>
      <c r="CA65" s="12">
        <v>3438.788</v>
      </c>
      <c r="CB65" s="12"/>
      <c r="CC65" s="12"/>
      <c r="CD65" s="12">
        <v>858.55100000000004</v>
      </c>
      <c r="CE65" s="12"/>
      <c r="CF65" s="12">
        <v>5109.9219999999996</v>
      </c>
      <c r="CG65" s="12"/>
      <c r="CH65" s="12">
        <v>2112.8420000000001</v>
      </c>
      <c r="CI65" s="12"/>
      <c r="CJ65" s="12">
        <v>1746.0650000000001</v>
      </c>
      <c r="CK65" s="12"/>
      <c r="CL65" s="15"/>
      <c r="CM65" s="15"/>
      <c r="CN65" s="15"/>
      <c r="CO65" s="15"/>
      <c r="CP65" s="8"/>
      <c r="CQ65" s="8"/>
    </row>
    <row r="66" spans="1:95" ht="14.5" customHeight="1" x14ac:dyDescent="0.35">
      <c r="A66" s="5" t="s">
        <v>472</v>
      </c>
      <c r="B66" s="5"/>
      <c r="C66" s="5"/>
      <c r="D66" s="6" t="s">
        <v>390</v>
      </c>
      <c r="E66" s="6"/>
      <c r="F66" s="6"/>
      <c r="G66" s="6"/>
      <c r="H66" s="7" t="str">
        <f>IF(AND(OR(R66&gt;Parameters!$E$1,T66&gt;Parameters!$E$1),OR(Z66&gt;Parameters!$E$2,Map!AB66&gt;Parameters!$E$2,AD66&gt;Parameters!$E$2)),"Distress","")</f>
        <v/>
      </c>
      <c r="I66" s="7"/>
      <c r="J66" s="8">
        <v>959460221</v>
      </c>
      <c r="K66" s="8"/>
      <c r="L66" s="8" t="s">
        <v>392</v>
      </c>
      <c r="M66" s="8"/>
      <c r="N66" s="9" t="s">
        <v>391</v>
      </c>
      <c r="O66" s="9"/>
      <c r="P66" s="10">
        <v>44926</v>
      </c>
      <c r="Q66" s="11">
        <v>183</v>
      </c>
      <c r="R66" s="12">
        <v>276821.02100000001</v>
      </c>
      <c r="S66" s="12"/>
      <c r="T66" s="12">
        <v>247709.989</v>
      </c>
      <c r="U66" s="12"/>
      <c r="V66" s="12">
        <v>225626.01199999999</v>
      </c>
      <c r="W66" s="12"/>
      <c r="X66" s="12">
        <v>216298.91200000001</v>
      </c>
      <c r="Y66" s="12"/>
      <c r="Z66" s="12">
        <v>-0.60345903098792941</v>
      </c>
      <c r="AA66" s="12"/>
      <c r="AB66" s="12">
        <v>-0.7522289743061451</v>
      </c>
      <c r="AC66" s="12"/>
      <c r="AD66" s="12">
        <v>-0.55967813061637561</v>
      </c>
      <c r="AE66" s="12"/>
      <c r="AF66" s="12">
        <v>-0.64721820764034865</v>
      </c>
      <c r="AG66" s="12"/>
      <c r="AH66" s="12">
        <v>7670.7610000000004</v>
      </c>
      <c r="AI66" s="12"/>
      <c r="AJ66" s="12">
        <v>7479.3370000000004</v>
      </c>
      <c r="AK66" s="12"/>
      <c r="AL66" s="12">
        <v>5043.2879999999996</v>
      </c>
      <c r="AM66" s="12"/>
      <c r="AN66" s="12">
        <v>3995.1579999999999</v>
      </c>
      <c r="AO66" s="12"/>
      <c r="AP66" s="12">
        <v>-4628.99</v>
      </c>
      <c r="AQ66" s="12"/>
      <c r="AR66" s="12">
        <v>-5626.174</v>
      </c>
      <c r="AS66" s="12"/>
      <c r="AT66" s="12">
        <v>-2822.6179999999999</v>
      </c>
      <c r="AU66" s="12"/>
      <c r="AV66" s="12">
        <v>-2585.739</v>
      </c>
      <c r="AW66" s="12"/>
      <c r="AX66" s="12">
        <v>0</v>
      </c>
      <c r="AY66" s="12"/>
      <c r="AZ66" s="12">
        <v>0</v>
      </c>
      <c r="BA66" s="12"/>
      <c r="BB66" s="12">
        <v>0</v>
      </c>
      <c r="BC66" s="12"/>
      <c r="BD66" s="12">
        <v>0</v>
      </c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>
        <v>17710.340740740739</v>
      </c>
      <c r="BP66" s="12"/>
      <c r="BQ66" s="12"/>
      <c r="BR66" s="12">
        <v>39997.552000000003</v>
      </c>
      <c r="BS66" s="12"/>
      <c r="BT66" s="12"/>
      <c r="BU66" s="12">
        <v>35941.83</v>
      </c>
      <c r="BV66" s="12"/>
      <c r="BW66" s="12"/>
      <c r="BX66" s="12">
        <v>31691.030999999999</v>
      </c>
      <c r="BY66" s="12"/>
      <c r="BZ66" s="12"/>
      <c r="CA66" s="12">
        <v>18908.319</v>
      </c>
      <c r="CB66" s="12"/>
      <c r="CC66" s="12"/>
      <c r="CD66" s="12">
        <v>4055.723</v>
      </c>
      <c r="CE66" s="12"/>
      <c r="CF66" s="12">
        <v>4250.799</v>
      </c>
      <c r="CG66" s="12"/>
      <c r="CH66" s="12">
        <v>3277.6370000000002</v>
      </c>
      <c r="CI66" s="12"/>
      <c r="CJ66" s="12">
        <v>2058.6779999999999</v>
      </c>
      <c r="CK66" s="12"/>
      <c r="CL66" s="9" t="s">
        <v>513</v>
      </c>
      <c r="CM66" s="9"/>
      <c r="CN66" s="9"/>
      <c r="CO66" s="9"/>
      <c r="CP66" s="8" t="s">
        <v>12</v>
      </c>
      <c r="CQ66" s="8"/>
    </row>
    <row r="67" spans="1:95" ht="14.5" customHeight="1" x14ac:dyDescent="0.35">
      <c r="A67" s="5" t="s">
        <v>472</v>
      </c>
      <c r="B67" s="5"/>
      <c r="C67" s="5"/>
      <c r="D67" s="6" t="s">
        <v>413</v>
      </c>
      <c r="E67" s="6"/>
      <c r="F67" s="6"/>
      <c r="G67" s="6"/>
      <c r="H67" s="7" t="str">
        <f>IF(AND(OR(R67&gt;Parameters!$E$1,T67&gt;Parameters!$E$1),OR(Z67&gt;Parameters!$E$2,Map!AB67&gt;Parameters!$E$2,AD67&gt;Parameters!$E$2)),"Distress","")</f>
        <v>Distress</v>
      </c>
      <c r="I67" s="7"/>
      <c r="J67" s="8">
        <v>8634400017</v>
      </c>
      <c r="K67" s="8"/>
      <c r="L67" s="8" t="s">
        <v>414</v>
      </c>
      <c r="M67" s="8"/>
      <c r="N67" s="9" t="s">
        <v>42</v>
      </c>
      <c r="O67" s="9"/>
      <c r="P67" s="10">
        <v>44926</v>
      </c>
      <c r="Q67" s="11">
        <v>690</v>
      </c>
      <c r="R67" s="12">
        <v>69500.868000000002</v>
      </c>
      <c r="S67" s="12"/>
      <c r="T67" s="12">
        <v>62075.053999999996</v>
      </c>
      <c r="U67" s="12"/>
      <c r="V67" s="12">
        <v>48542.591999999997</v>
      </c>
      <c r="W67" s="12"/>
      <c r="X67" s="12">
        <v>55080.716</v>
      </c>
      <c r="Y67" s="12"/>
      <c r="Z67" s="12">
        <v>4.0518822314380829</v>
      </c>
      <c r="AA67" s="12"/>
      <c r="AB67" s="12">
        <v>4.7312641598473908</v>
      </c>
      <c r="AC67" s="12"/>
      <c r="AD67" s="12">
        <v>8.6858718159273884</v>
      </c>
      <c r="AE67" s="12"/>
      <c r="AF67" s="12">
        <v>5.476005175831145</v>
      </c>
      <c r="AG67" s="12"/>
      <c r="AH67" s="12">
        <v>8171.1790000000001</v>
      </c>
      <c r="AI67" s="12"/>
      <c r="AJ67" s="12">
        <v>6511.8109999999997</v>
      </c>
      <c r="AK67" s="12"/>
      <c r="AL67" s="12">
        <v>4398.6120000000001</v>
      </c>
      <c r="AM67" s="12"/>
      <c r="AN67" s="12">
        <v>6783.8379999999997</v>
      </c>
      <c r="AO67" s="12"/>
      <c r="AP67" s="12">
        <v>33108.654999999999</v>
      </c>
      <c r="AQ67" s="12"/>
      <c r="AR67" s="12">
        <v>30809.098000000002</v>
      </c>
      <c r="AS67" s="12"/>
      <c r="AT67" s="12">
        <v>38205.78</v>
      </c>
      <c r="AU67" s="12"/>
      <c r="AV67" s="12">
        <v>37148.332000000002</v>
      </c>
      <c r="AW67" s="12"/>
      <c r="AX67" s="12">
        <v>1.7200000000000002</v>
      </c>
      <c r="AY67" s="12"/>
      <c r="AZ67" s="12">
        <v>1.56</v>
      </c>
      <c r="BA67" s="12"/>
      <c r="BB67" s="12">
        <v>4.01</v>
      </c>
      <c r="BC67" s="12"/>
      <c r="BD67" s="12">
        <v>2.34</v>
      </c>
      <c r="BE67" s="12"/>
      <c r="BF67" s="12">
        <v>-0.3284207982894774</v>
      </c>
      <c r="BG67" s="12"/>
      <c r="BH67" s="12"/>
      <c r="BI67" s="12">
        <v>-1.483077205061087</v>
      </c>
      <c r="BJ67" s="12"/>
      <c r="BK67" s="12"/>
      <c r="BL67" s="12">
        <v>-2.4391139281812158</v>
      </c>
      <c r="BM67" s="12"/>
      <c r="BN67" s="12"/>
      <c r="BO67" s="12">
        <v>-8.9907400924240299</v>
      </c>
      <c r="BP67" s="12"/>
      <c r="BQ67" s="12"/>
      <c r="BR67" s="12">
        <v>21144.978999999999</v>
      </c>
      <c r="BS67" s="12"/>
      <c r="BT67" s="12"/>
      <c r="BU67" s="12">
        <v>23327.364000000001</v>
      </c>
      <c r="BV67" s="12"/>
      <c r="BW67" s="12"/>
      <c r="BX67" s="12">
        <v>11093.338</v>
      </c>
      <c r="BY67" s="12"/>
      <c r="BZ67" s="12"/>
      <c r="CA67" s="12">
        <v>17415.756000000001</v>
      </c>
      <c r="CB67" s="12"/>
      <c r="CC67" s="12"/>
      <c r="CD67" s="12">
        <v>-2373.788</v>
      </c>
      <c r="CE67" s="12"/>
      <c r="CF67" s="12">
        <v>-117.215</v>
      </c>
      <c r="CG67" s="12"/>
      <c r="CH67" s="12">
        <v>-6180.9110000000001</v>
      </c>
      <c r="CI67" s="12"/>
      <c r="CJ67" s="12">
        <v>-20204.471000000001</v>
      </c>
      <c r="CK67" s="12"/>
      <c r="CL67" s="9" t="s">
        <v>209</v>
      </c>
      <c r="CM67" s="9"/>
      <c r="CN67" s="9"/>
      <c r="CO67" s="9"/>
      <c r="CP67" s="8" t="s">
        <v>12</v>
      </c>
      <c r="CQ67" s="8"/>
    </row>
    <row r="68" spans="1:95" ht="14.5" customHeight="1" x14ac:dyDescent="0.35">
      <c r="A68" s="5" t="s">
        <v>455</v>
      </c>
      <c r="B68" s="5"/>
      <c r="C68" s="5"/>
      <c r="D68" s="6" t="s">
        <v>37</v>
      </c>
      <c r="E68" s="6"/>
      <c r="F68" s="6"/>
      <c r="G68" s="6"/>
      <c r="H68" s="7" t="str">
        <f>IF(AND(OR(R68&gt;Parameters!$E$1,T68&gt;Parameters!$E$1),OR(Z68&gt;Parameters!$E$2,Map!AB68&gt;Parameters!$E$2,AD68&gt;Parameters!$E$2)),"Distress","")</f>
        <v/>
      </c>
      <c r="I68" s="7"/>
      <c r="J68" s="8">
        <v>3512270376</v>
      </c>
      <c r="K68" s="8"/>
      <c r="L68" s="8" t="s">
        <v>39</v>
      </c>
      <c r="M68" s="8"/>
      <c r="N68" s="9" t="s">
        <v>38</v>
      </c>
      <c r="O68" s="9"/>
      <c r="P68" s="10">
        <v>44926</v>
      </c>
      <c r="Q68" s="11">
        <v>256</v>
      </c>
      <c r="R68" s="12">
        <v>114806.63400000001</v>
      </c>
      <c r="S68" s="12"/>
      <c r="T68" s="12">
        <v>95310.232999999993</v>
      </c>
      <c r="U68" s="12"/>
      <c r="V68" s="12">
        <v>70646.573000000004</v>
      </c>
      <c r="W68" s="12"/>
      <c r="X68" s="12">
        <v>74960.358999999997</v>
      </c>
      <c r="Y68" s="12"/>
      <c r="Z68" s="12">
        <v>1.9229897914191429</v>
      </c>
      <c r="AA68" s="12"/>
      <c r="AB68" s="12">
        <v>-2.7759708595719638E-2</v>
      </c>
      <c r="AC68" s="12"/>
      <c r="AD68" s="12">
        <v>-4.9229999749134515E-2</v>
      </c>
      <c r="AE68" s="12"/>
      <c r="AF68" s="12">
        <v>1.1987646344547442</v>
      </c>
      <c r="AG68" s="12"/>
      <c r="AH68" s="12">
        <v>22219.249</v>
      </c>
      <c r="AI68" s="12"/>
      <c r="AJ68" s="12">
        <v>16529.063999999998</v>
      </c>
      <c r="AK68" s="12"/>
      <c r="AL68" s="12">
        <v>7653.5039999999999</v>
      </c>
      <c r="AM68" s="12"/>
      <c r="AN68" s="12">
        <v>6057.9639999999999</v>
      </c>
      <c r="AO68" s="12"/>
      <c r="AP68" s="12">
        <v>42727.389000000003</v>
      </c>
      <c r="AQ68" s="12"/>
      <c r="AR68" s="12">
        <v>-458.84199999999998</v>
      </c>
      <c r="AS68" s="12"/>
      <c r="AT68" s="12">
        <v>-376.78199999999998</v>
      </c>
      <c r="AU68" s="12"/>
      <c r="AV68" s="12">
        <v>7262.0730000000003</v>
      </c>
      <c r="AW68" s="12"/>
      <c r="AX68" s="12">
        <v>0.8600000000000001</v>
      </c>
      <c r="AY68" s="12"/>
      <c r="AZ68" s="12">
        <v>0.19</v>
      </c>
      <c r="BA68" s="12"/>
      <c r="BB68" s="12">
        <v>0.34</v>
      </c>
      <c r="BC68" s="12"/>
      <c r="BD68" s="12">
        <v>0.59</v>
      </c>
      <c r="BE68" s="12"/>
      <c r="BF68" s="12">
        <v>6.4614054253001338</v>
      </c>
      <c r="BG68" s="12"/>
      <c r="BH68" s="12"/>
      <c r="BI68" s="12">
        <v>99.332136693585568</v>
      </c>
      <c r="BJ68" s="12"/>
      <c r="BK68" s="12"/>
      <c r="BL68" s="12">
        <v>40.964486238417386</v>
      </c>
      <c r="BM68" s="12"/>
      <c r="BN68" s="12"/>
      <c r="BO68" s="12">
        <v>29.047988920306999</v>
      </c>
      <c r="BP68" s="12"/>
      <c r="BQ68" s="12"/>
      <c r="BR68" s="12">
        <v>60490.243999999999</v>
      </c>
      <c r="BS68" s="12"/>
      <c r="BT68" s="12"/>
      <c r="BU68" s="12">
        <v>39648.648999999998</v>
      </c>
      <c r="BV68" s="12"/>
      <c r="BW68" s="12"/>
      <c r="BX68" s="12">
        <v>31667.028999999999</v>
      </c>
      <c r="BY68" s="12"/>
      <c r="BZ68" s="12"/>
      <c r="CA68" s="12">
        <v>23327.237000000001</v>
      </c>
      <c r="CB68" s="12"/>
      <c r="CC68" s="12"/>
      <c r="CD68" s="12">
        <v>6587.4870000000001</v>
      </c>
      <c r="CE68" s="12"/>
      <c r="CF68" s="12">
        <v>10737.388999999999</v>
      </c>
      <c r="CG68" s="12"/>
      <c r="CH68" s="12">
        <v>4772.0280000000002</v>
      </c>
      <c r="CI68" s="12"/>
      <c r="CJ68" s="12">
        <v>3522.5340000000001</v>
      </c>
      <c r="CK68" s="12"/>
      <c r="CL68" s="9" t="s">
        <v>40</v>
      </c>
      <c r="CM68" s="9"/>
      <c r="CN68" s="9"/>
      <c r="CO68" s="9"/>
      <c r="CP68" s="8" t="s">
        <v>12</v>
      </c>
      <c r="CQ68" s="8"/>
    </row>
    <row r="69" spans="1:95" ht="14.5" customHeight="1" x14ac:dyDescent="0.35">
      <c r="A69" s="5" t="s">
        <v>455</v>
      </c>
      <c r="B69" s="5"/>
      <c r="C69" s="5"/>
      <c r="D69" s="6" t="s">
        <v>70</v>
      </c>
      <c r="E69" s="6"/>
      <c r="F69" s="6"/>
      <c r="G69" s="6"/>
      <c r="H69" s="7" t="str">
        <f>IF(AND(OR(R69&gt;Parameters!$E$1,T69&gt;Parameters!$E$1),OR(Z69&gt;Parameters!$E$2,Map!AB69&gt;Parameters!$E$2,AD69&gt;Parameters!$E$2)),"Distress","")</f>
        <v>Distress</v>
      </c>
      <c r="I69" s="7"/>
      <c r="J69" s="8">
        <v>3508840364</v>
      </c>
      <c r="K69" s="8"/>
      <c r="L69" s="8" t="s">
        <v>72</v>
      </c>
      <c r="M69" s="8"/>
      <c r="N69" s="9" t="s">
        <v>71</v>
      </c>
      <c r="O69" s="9"/>
      <c r="P69" s="10">
        <v>44926</v>
      </c>
      <c r="Q69" s="11">
        <v>496</v>
      </c>
      <c r="R69" s="12">
        <v>105655.7</v>
      </c>
      <c r="S69" s="12"/>
      <c r="T69" s="12">
        <v>78641.546000000002</v>
      </c>
      <c r="U69" s="12"/>
      <c r="V69" s="12">
        <v>47995.103999999999</v>
      </c>
      <c r="W69" s="12"/>
      <c r="X69" s="12">
        <v>45279.578999999998</v>
      </c>
      <c r="Y69" s="12"/>
      <c r="Z69" s="12">
        <v>2.9985166597414534</v>
      </c>
      <c r="AA69" s="12"/>
      <c r="AB69" s="12">
        <v>3.0234829971553925</v>
      </c>
      <c r="AC69" s="12"/>
      <c r="AD69" s="12">
        <v>6.9737218998972876</v>
      </c>
      <c r="AE69" s="12"/>
      <c r="AF69" s="12">
        <v>6.7703457150004569</v>
      </c>
      <c r="AG69" s="12"/>
      <c r="AH69" s="12">
        <v>17575.873</v>
      </c>
      <c r="AI69" s="12"/>
      <c r="AJ69" s="12">
        <v>12862.583000000001</v>
      </c>
      <c r="AK69" s="12"/>
      <c r="AL69" s="12">
        <v>4502.875</v>
      </c>
      <c r="AM69" s="12"/>
      <c r="AN69" s="12">
        <v>3337.8649999999998</v>
      </c>
      <c r="AO69" s="12"/>
      <c r="AP69" s="12">
        <v>52701.548000000003</v>
      </c>
      <c r="AQ69" s="12"/>
      <c r="AR69" s="12">
        <v>38889.800999999999</v>
      </c>
      <c r="AS69" s="12"/>
      <c r="AT69" s="12">
        <v>31401.797999999999</v>
      </c>
      <c r="AU69" s="12"/>
      <c r="AV69" s="12">
        <v>22598.5</v>
      </c>
      <c r="AW69" s="12"/>
      <c r="AX69" s="12">
        <v>2.11</v>
      </c>
      <c r="AY69" s="12"/>
      <c r="AZ69" s="12">
        <v>1.84</v>
      </c>
      <c r="BA69" s="12"/>
      <c r="BB69" s="12">
        <v>2.3899999999999997</v>
      </c>
      <c r="BC69" s="12"/>
      <c r="BD69" s="12">
        <v>1.3800000000000001</v>
      </c>
      <c r="BE69" s="12"/>
      <c r="BF69" s="12">
        <v>2.0212829414950022</v>
      </c>
      <c r="BG69" s="12"/>
      <c r="BH69" s="12"/>
      <c r="BI69" s="12">
        <v>1.2079365086745408</v>
      </c>
      <c r="BJ69" s="12"/>
      <c r="BK69" s="12"/>
      <c r="BL69" s="12">
        <v>-1.0738010405274454</v>
      </c>
      <c r="BM69" s="12"/>
      <c r="BN69" s="12"/>
      <c r="BO69" s="12">
        <v>-1.1330500971140147</v>
      </c>
      <c r="BP69" s="12"/>
      <c r="BQ69" s="12"/>
      <c r="BR69" s="12">
        <v>28277.440999999999</v>
      </c>
      <c r="BS69" s="12"/>
      <c r="BT69" s="12"/>
      <c r="BU69" s="12">
        <v>26646.419000000002</v>
      </c>
      <c r="BV69" s="12"/>
      <c r="BW69" s="12"/>
      <c r="BX69" s="12">
        <v>16403.778999999999</v>
      </c>
      <c r="BY69" s="12"/>
      <c r="BZ69" s="12"/>
      <c r="CA69" s="12">
        <v>17860.007000000001</v>
      </c>
      <c r="CB69" s="12"/>
      <c r="CC69" s="12"/>
      <c r="CD69" s="12">
        <v>68.742000000000004</v>
      </c>
      <c r="CE69" s="12"/>
      <c r="CF69" s="12">
        <v>-1335.566</v>
      </c>
      <c r="CG69" s="12"/>
      <c r="CH69" s="12">
        <v>-3647.4319999999998</v>
      </c>
      <c r="CI69" s="12"/>
      <c r="CJ69" s="12">
        <v>-3580.9650000000001</v>
      </c>
      <c r="CK69" s="12"/>
      <c r="CL69" s="9" t="s">
        <v>73</v>
      </c>
      <c r="CM69" s="9"/>
      <c r="CN69" s="9"/>
      <c r="CO69" s="9"/>
      <c r="CP69" s="8" t="s">
        <v>12</v>
      </c>
      <c r="CQ69" s="8"/>
    </row>
    <row r="70" spans="1:95" ht="14.5" customHeight="1" x14ac:dyDescent="0.35">
      <c r="A70" s="5" t="s">
        <v>455</v>
      </c>
      <c r="B70" s="5"/>
      <c r="C70" s="5"/>
      <c r="D70" s="6" t="s">
        <v>112</v>
      </c>
      <c r="E70" s="6"/>
      <c r="F70" s="6"/>
      <c r="G70" s="6"/>
      <c r="H70" s="7" t="str">
        <f>IF(AND(OR(R70&gt;Parameters!$E$1,T70&gt;Parameters!$E$1),OR(Z70&gt;Parameters!$E$2,Map!AB70&gt;Parameters!$E$2,AD70&gt;Parameters!$E$2)),"Distress","")</f>
        <v/>
      </c>
      <c r="I70" s="7"/>
      <c r="J70" s="8">
        <v>1699700330</v>
      </c>
      <c r="K70" s="8"/>
      <c r="L70" s="8" t="s">
        <v>114</v>
      </c>
      <c r="M70" s="8"/>
      <c r="N70" s="9" t="s">
        <v>113</v>
      </c>
      <c r="O70" s="9"/>
      <c r="P70" s="10">
        <v>44926</v>
      </c>
      <c r="Q70" s="11">
        <v>154</v>
      </c>
      <c r="R70" s="12">
        <v>18603.412</v>
      </c>
      <c r="S70" s="12"/>
      <c r="T70" s="12">
        <v>17848.633000000002</v>
      </c>
      <c r="U70" s="12"/>
      <c r="V70" s="12">
        <v>18654.034</v>
      </c>
      <c r="W70" s="12"/>
      <c r="X70" s="12">
        <v>18750.424999999999</v>
      </c>
      <c r="Y70" s="12"/>
      <c r="Z70" s="12">
        <v>1.7739246442592478</v>
      </c>
      <c r="AA70" s="12"/>
      <c r="AB70" s="12">
        <v>1.4129530296370703</v>
      </c>
      <c r="AC70" s="12"/>
      <c r="AD70" s="12">
        <v>1.4154083261729773</v>
      </c>
      <c r="AE70" s="12"/>
      <c r="AF70" s="12">
        <v>1.8975848207649024</v>
      </c>
      <c r="AG70" s="12"/>
      <c r="AH70" s="12">
        <v>5040.8900000000003</v>
      </c>
      <c r="AI70" s="12"/>
      <c r="AJ70" s="12">
        <v>5692.3980000000001</v>
      </c>
      <c r="AK70" s="12"/>
      <c r="AL70" s="12">
        <v>6402.1490000000003</v>
      </c>
      <c r="AM70" s="12"/>
      <c r="AN70" s="12">
        <v>6767.0339999999997</v>
      </c>
      <c r="AO70" s="12"/>
      <c r="AP70" s="12">
        <v>8942.1589999999997</v>
      </c>
      <c r="AQ70" s="12"/>
      <c r="AR70" s="12">
        <v>8043.0910000000003</v>
      </c>
      <c r="AS70" s="12"/>
      <c r="AT70" s="12">
        <v>9061.6550000000007</v>
      </c>
      <c r="AU70" s="12"/>
      <c r="AV70" s="12">
        <v>12841.021000000001</v>
      </c>
      <c r="AW70" s="12"/>
      <c r="AX70" s="12">
        <v>0.44</v>
      </c>
      <c r="AY70" s="12"/>
      <c r="AZ70" s="12">
        <v>0.46</v>
      </c>
      <c r="BA70" s="12"/>
      <c r="BB70" s="12">
        <v>0.51</v>
      </c>
      <c r="BC70" s="12"/>
      <c r="BD70" s="12">
        <v>0.83000000000000007</v>
      </c>
      <c r="BE70" s="12"/>
      <c r="BF70" s="12">
        <v>0.53790124316953492</v>
      </c>
      <c r="BG70" s="12"/>
      <c r="BH70" s="12"/>
      <c r="BI70" s="12">
        <v>1.3231864241279343</v>
      </c>
      <c r="BJ70" s="12"/>
      <c r="BK70" s="12"/>
      <c r="BL70" s="12">
        <v>1.2458779660696744</v>
      </c>
      <c r="BM70" s="12"/>
      <c r="BN70" s="12"/>
      <c r="BO70" s="12">
        <v>1.0501128753638278</v>
      </c>
      <c r="BP70" s="12"/>
      <c r="BQ70" s="12"/>
      <c r="BR70" s="12">
        <v>24474.608</v>
      </c>
      <c r="BS70" s="12"/>
      <c r="BT70" s="12"/>
      <c r="BU70" s="12">
        <v>25503.402999999998</v>
      </c>
      <c r="BV70" s="12"/>
      <c r="BW70" s="12"/>
      <c r="BX70" s="12">
        <v>25610.286</v>
      </c>
      <c r="BY70" s="12"/>
      <c r="BZ70" s="12"/>
      <c r="CA70" s="12">
        <v>18945.48</v>
      </c>
      <c r="CB70" s="12"/>
      <c r="CC70" s="12"/>
      <c r="CD70" s="12">
        <v>-1066.0340000000001</v>
      </c>
      <c r="CE70" s="12"/>
      <c r="CF70" s="12">
        <v>-120.81</v>
      </c>
      <c r="CG70" s="12"/>
      <c r="CH70" s="12">
        <v>506.6</v>
      </c>
      <c r="CI70" s="12"/>
      <c r="CJ70" s="12">
        <v>-877.149</v>
      </c>
      <c r="CK70" s="12"/>
      <c r="CL70" s="9" t="s">
        <v>115</v>
      </c>
      <c r="CM70" s="9"/>
      <c r="CN70" s="9"/>
      <c r="CO70" s="9"/>
      <c r="CP70" s="8" t="s">
        <v>12</v>
      </c>
      <c r="CQ70" s="8"/>
    </row>
    <row r="71" spans="1:95" ht="14.5" customHeight="1" x14ac:dyDescent="0.35">
      <c r="A71" s="5" t="s">
        <v>455</v>
      </c>
      <c r="B71" s="5"/>
      <c r="C71" s="5"/>
      <c r="D71" s="6" t="s">
        <v>122</v>
      </c>
      <c r="E71" s="6"/>
      <c r="F71" s="6"/>
      <c r="G71" s="6"/>
      <c r="H71" s="7" t="str">
        <f>IF(AND(OR(R71&gt;Parameters!$E$1,T71&gt;Parameters!$E$1),OR(Z71&gt;Parameters!$E$2,Map!AB71&gt;Parameters!$E$2,AD71&gt;Parameters!$E$2)),"Distress","")</f>
        <v/>
      </c>
      <c r="I71" s="7"/>
      <c r="J71" s="8">
        <v>3318271214</v>
      </c>
      <c r="K71" s="8"/>
      <c r="L71" s="8" t="s">
        <v>124</v>
      </c>
      <c r="M71" s="8"/>
      <c r="N71" s="9" t="s">
        <v>123</v>
      </c>
      <c r="O71" s="9"/>
      <c r="P71" s="10">
        <v>44926</v>
      </c>
      <c r="Q71" s="11">
        <v>1032</v>
      </c>
      <c r="R71" s="12">
        <v>206484.72200000001</v>
      </c>
      <c r="S71" s="12"/>
      <c r="T71" s="12">
        <v>137903.81</v>
      </c>
      <c r="U71" s="12"/>
      <c r="V71" s="12">
        <v>106426.86199999999</v>
      </c>
      <c r="W71" s="12"/>
      <c r="X71" s="12">
        <v>111295.962</v>
      </c>
      <c r="Y71" s="12"/>
      <c r="Z71" s="12">
        <v>4.0381754462478767</v>
      </c>
      <c r="AA71" s="12"/>
      <c r="AB71" s="12">
        <v>3.5337227391556563</v>
      </c>
      <c r="AC71" s="12"/>
      <c r="AD71" s="12">
        <v>-0.30517865301505265</v>
      </c>
      <c r="AE71" s="12"/>
      <c r="AF71" s="12">
        <v>1.4662197640070482</v>
      </c>
      <c r="AG71" s="12"/>
      <c r="AH71" s="12">
        <v>22598.819</v>
      </c>
      <c r="AI71" s="12"/>
      <c r="AJ71" s="12">
        <v>12242.925999999999</v>
      </c>
      <c r="AK71" s="12"/>
      <c r="AL71" s="12">
        <v>9772.7150000000001</v>
      </c>
      <c r="AM71" s="12"/>
      <c r="AN71" s="12">
        <v>13038.186</v>
      </c>
      <c r="AO71" s="12"/>
      <c r="AP71" s="12">
        <v>91257.995999999999</v>
      </c>
      <c r="AQ71" s="12"/>
      <c r="AR71" s="12">
        <v>43263.106</v>
      </c>
      <c r="AS71" s="12"/>
      <c r="AT71" s="12">
        <v>-2982.424</v>
      </c>
      <c r="AU71" s="12"/>
      <c r="AV71" s="12">
        <v>19116.846000000001</v>
      </c>
      <c r="AW71" s="12"/>
      <c r="AX71" s="12">
        <v>3.04</v>
      </c>
      <c r="AY71" s="12"/>
      <c r="AZ71" s="12">
        <v>2.64</v>
      </c>
      <c r="BA71" s="12"/>
      <c r="BB71" s="12">
        <v>0.46</v>
      </c>
      <c r="BC71" s="12"/>
      <c r="BD71" s="12">
        <v>1.35</v>
      </c>
      <c r="BE71" s="12"/>
      <c r="BF71" s="12">
        <v>3.254350529641135</v>
      </c>
      <c r="BG71" s="12"/>
      <c r="BH71" s="12"/>
      <c r="BI71" s="12">
        <v>2.7622365330917829</v>
      </c>
      <c r="BJ71" s="12"/>
      <c r="BK71" s="12"/>
      <c r="BL71" s="12">
        <v>15.389163815345206</v>
      </c>
      <c r="BM71" s="12"/>
      <c r="BN71" s="12"/>
      <c r="BO71" s="12">
        <v>18.76316422510267</v>
      </c>
      <c r="BP71" s="12"/>
      <c r="BQ71" s="12"/>
      <c r="BR71" s="12">
        <v>36490.440999999999</v>
      </c>
      <c r="BS71" s="12"/>
      <c r="BT71" s="12"/>
      <c r="BU71" s="12">
        <v>19579.446</v>
      </c>
      <c r="BV71" s="12"/>
      <c r="BW71" s="12"/>
      <c r="BX71" s="12">
        <v>20662.495999999999</v>
      </c>
      <c r="BY71" s="12"/>
      <c r="BZ71" s="12"/>
      <c r="CA71" s="12">
        <v>19179.852999999999</v>
      </c>
      <c r="CB71" s="12"/>
      <c r="CC71" s="12"/>
      <c r="CD71" s="12">
        <v>271.43200000000002</v>
      </c>
      <c r="CE71" s="12"/>
      <c r="CF71" s="12">
        <v>1102.8330000000001</v>
      </c>
      <c r="CG71" s="12"/>
      <c r="CH71" s="12">
        <v>3848.8389999999999</v>
      </c>
      <c r="CI71" s="12"/>
      <c r="CJ71" s="12">
        <v>6892.09</v>
      </c>
      <c r="CK71" s="12"/>
      <c r="CL71" s="9" t="s">
        <v>125</v>
      </c>
      <c r="CM71" s="9"/>
      <c r="CN71" s="9"/>
      <c r="CO71" s="9"/>
      <c r="CP71" s="8" t="s">
        <v>12</v>
      </c>
      <c r="CQ71" s="8"/>
    </row>
    <row r="72" spans="1:95" ht="14.5" customHeight="1" x14ac:dyDescent="0.35">
      <c r="A72" s="5" t="s">
        <v>455</v>
      </c>
      <c r="B72" s="5"/>
      <c r="C72" s="5"/>
      <c r="D72" s="6" t="s">
        <v>267</v>
      </c>
      <c r="E72" s="6"/>
      <c r="F72" s="6"/>
      <c r="G72" s="6"/>
      <c r="H72" s="7" t="str">
        <f>IF(AND(OR(R72&gt;Parameters!$E$1,T72&gt;Parameters!$E$1),OR(Z72&gt;Parameters!$E$2,Map!AB72&gt;Parameters!$E$2,AD72&gt;Parameters!$E$2)),"Distress","")</f>
        <v/>
      </c>
      <c r="I72" s="7"/>
      <c r="J72" s="8">
        <v>1149570853</v>
      </c>
      <c r="K72" s="8"/>
      <c r="L72" s="8" t="s">
        <v>269</v>
      </c>
      <c r="M72" s="8"/>
      <c r="N72" s="9" t="s">
        <v>268</v>
      </c>
      <c r="O72" s="9"/>
      <c r="P72" s="10">
        <v>44926</v>
      </c>
      <c r="Q72" s="11">
        <v>641</v>
      </c>
      <c r="R72" s="12">
        <v>135502</v>
      </c>
      <c r="S72" s="12"/>
      <c r="T72" s="12">
        <v>126833</v>
      </c>
      <c r="U72" s="12"/>
      <c r="V72" s="12">
        <v>107369</v>
      </c>
      <c r="W72" s="12"/>
      <c r="X72" s="12">
        <v>103551</v>
      </c>
      <c r="Y72" s="12"/>
      <c r="Z72" s="12">
        <v>-0.5095637015156651</v>
      </c>
      <c r="AA72" s="12"/>
      <c r="AB72" s="12">
        <v>-0.81708098038074173</v>
      </c>
      <c r="AC72" s="12"/>
      <c r="AD72" s="12">
        <v>-1.062019585132147</v>
      </c>
      <c r="AE72" s="12"/>
      <c r="AF72" s="12">
        <v>-0.21735228122662678</v>
      </c>
      <c r="AG72" s="12"/>
      <c r="AH72" s="12">
        <v>20651</v>
      </c>
      <c r="AI72" s="12"/>
      <c r="AJ72" s="12">
        <v>17177</v>
      </c>
      <c r="AK72" s="12"/>
      <c r="AL72" s="12">
        <v>9497</v>
      </c>
      <c r="AM72" s="12"/>
      <c r="AN72" s="12">
        <v>6685</v>
      </c>
      <c r="AO72" s="12"/>
      <c r="AP72" s="12">
        <v>-10523</v>
      </c>
      <c r="AQ72" s="12"/>
      <c r="AR72" s="12">
        <v>-14035</v>
      </c>
      <c r="AS72" s="12"/>
      <c r="AT72" s="12">
        <v>-10086</v>
      </c>
      <c r="AU72" s="12"/>
      <c r="AV72" s="12">
        <v>-1453</v>
      </c>
      <c r="AW72" s="12"/>
      <c r="AX72" s="12">
        <v>0.29000000000000004</v>
      </c>
      <c r="AY72" s="12"/>
      <c r="AZ72" s="12">
        <v>0.41000000000000003</v>
      </c>
      <c r="BA72" s="12"/>
      <c r="BB72" s="12">
        <v>0.57000000000000006</v>
      </c>
      <c r="BC72" s="12"/>
      <c r="BD72" s="12">
        <v>0.49</v>
      </c>
      <c r="BE72" s="12"/>
      <c r="BF72" s="12">
        <v>19.609729729729729</v>
      </c>
      <c r="BG72" s="12"/>
      <c r="BH72" s="12"/>
      <c r="BI72" s="12">
        <v>18.959608323133416</v>
      </c>
      <c r="BJ72" s="12"/>
      <c r="BK72" s="12"/>
      <c r="BL72" s="12">
        <v>11.142454160789844</v>
      </c>
      <c r="BM72" s="12"/>
      <c r="BN72" s="12"/>
      <c r="BO72" s="12">
        <v>7.8908819133034376</v>
      </c>
      <c r="BP72" s="12"/>
      <c r="BQ72" s="12"/>
      <c r="BR72" s="12">
        <v>37067</v>
      </c>
      <c r="BS72" s="12"/>
      <c r="BT72" s="12"/>
      <c r="BU72" s="12">
        <v>29000</v>
      </c>
      <c r="BV72" s="12"/>
      <c r="BW72" s="12"/>
      <c r="BX72" s="12">
        <v>21347</v>
      </c>
      <c r="BY72" s="12"/>
      <c r="BZ72" s="12"/>
      <c r="CA72" s="12">
        <v>16866</v>
      </c>
      <c r="CB72" s="12"/>
      <c r="CC72" s="12"/>
      <c r="CD72" s="12">
        <v>12628</v>
      </c>
      <c r="CE72" s="12"/>
      <c r="CF72" s="12">
        <v>10797</v>
      </c>
      <c r="CG72" s="12"/>
      <c r="CH72" s="12">
        <v>5138</v>
      </c>
      <c r="CI72" s="12"/>
      <c r="CJ72" s="12">
        <v>3226</v>
      </c>
      <c r="CK72" s="12"/>
      <c r="CL72" s="9" t="s">
        <v>270</v>
      </c>
      <c r="CM72" s="9"/>
      <c r="CN72" s="9"/>
      <c r="CO72" s="9"/>
      <c r="CP72" s="8">
        <v>60</v>
      </c>
      <c r="CQ72" s="8"/>
    </row>
    <row r="73" spans="1:95" ht="14.5" customHeight="1" x14ac:dyDescent="0.35">
      <c r="A73" s="5" t="s">
        <v>455</v>
      </c>
      <c r="B73" s="5"/>
      <c r="C73" s="5"/>
      <c r="D73" s="6" t="s">
        <v>281</v>
      </c>
      <c r="E73" s="6"/>
      <c r="F73" s="6"/>
      <c r="G73" s="6"/>
      <c r="H73" s="7" t="str">
        <f>IF(AND(OR(R73&gt;Parameters!$E$1,T73&gt;Parameters!$E$1),OR(Z73&gt;Parameters!$E$2,Map!AB73&gt;Parameters!$E$2,AD73&gt;Parameters!$E$2)),"Distress","")</f>
        <v/>
      </c>
      <c r="I73" s="7"/>
      <c r="J73" s="8">
        <v>509460176</v>
      </c>
      <c r="K73" s="8"/>
      <c r="L73" s="8" t="s">
        <v>282</v>
      </c>
      <c r="M73" s="8"/>
      <c r="N73" s="9" t="s">
        <v>170</v>
      </c>
      <c r="O73" s="9"/>
      <c r="P73" s="10">
        <v>44926</v>
      </c>
      <c r="Q73" s="11">
        <v>344</v>
      </c>
      <c r="R73" s="12">
        <v>133462.712</v>
      </c>
      <c r="S73" s="12"/>
      <c r="T73" s="12">
        <v>96469.796000000002</v>
      </c>
      <c r="U73" s="12"/>
      <c r="V73" s="12">
        <v>72723.197</v>
      </c>
      <c r="W73" s="12"/>
      <c r="X73" s="12">
        <v>81614.785999999993</v>
      </c>
      <c r="Y73" s="12"/>
      <c r="Z73" s="12">
        <v>2.0446644186295808</v>
      </c>
      <c r="AA73" s="12"/>
      <c r="AB73" s="12">
        <v>2.3860129193829165</v>
      </c>
      <c r="AC73" s="12"/>
      <c r="AD73" s="12">
        <v>3.0205867202280459</v>
      </c>
      <c r="AE73" s="12"/>
      <c r="AF73" s="12">
        <v>2.6755183522578121</v>
      </c>
      <c r="AG73" s="12"/>
      <c r="AH73" s="12">
        <v>16026.425999999999</v>
      </c>
      <c r="AI73" s="12"/>
      <c r="AJ73" s="12">
        <v>12544.562</v>
      </c>
      <c r="AK73" s="12"/>
      <c r="AL73" s="12">
        <v>9626.8369999999995</v>
      </c>
      <c r="AM73" s="12"/>
      <c r="AN73" s="12">
        <v>11965.367</v>
      </c>
      <c r="AO73" s="12"/>
      <c r="AP73" s="12">
        <v>32768.663</v>
      </c>
      <c r="AQ73" s="12"/>
      <c r="AR73" s="12">
        <v>29931.487000000001</v>
      </c>
      <c r="AS73" s="12"/>
      <c r="AT73" s="12">
        <v>29078.696</v>
      </c>
      <c r="AU73" s="12"/>
      <c r="AV73" s="12">
        <v>32013.559000000001</v>
      </c>
      <c r="AW73" s="12"/>
      <c r="AX73" s="12">
        <v>1.6</v>
      </c>
      <c r="AY73" s="12"/>
      <c r="AZ73" s="12">
        <v>1.44</v>
      </c>
      <c r="BA73" s="12"/>
      <c r="BB73" s="12">
        <v>1.6700000000000002</v>
      </c>
      <c r="BC73" s="12"/>
      <c r="BD73" s="12">
        <v>1.46</v>
      </c>
      <c r="BE73" s="12"/>
      <c r="BF73" s="12">
        <v>3.1399781814192642</v>
      </c>
      <c r="BG73" s="12"/>
      <c r="BH73" s="12"/>
      <c r="BI73" s="12">
        <v>1.9538165603585984</v>
      </c>
      <c r="BJ73" s="12"/>
      <c r="BK73" s="12"/>
      <c r="BL73" s="12">
        <v>1.0379513113506631</v>
      </c>
      <c r="BM73" s="12"/>
      <c r="BN73" s="12"/>
      <c r="BO73" s="12">
        <v>2.1042869080997493</v>
      </c>
      <c r="BP73" s="12"/>
      <c r="BQ73" s="12"/>
      <c r="BR73" s="12">
        <v>30220.973999999998</v>
      </c>
      <c r="BS73" s="12"/>
      <c r="BT73" s="12"/>
      <c r="BU73" s="12">
        <v>27878.233</v>
      </c>
      <c r="BV73" s="12"/>
      <c r="BW73" s="12"/>
      <c r="BX73" s="12">
        <v>24877.35</v>
      </c>
      <c r="BY73" s="12"/>
      <c r="BZ73" s="12"/>
      <c r="CA73" s="12">
        <v>26043.018</v>
      </c>
      <c r="CB73" s="12"/>
      <c r="CC73" s="12"/>
      <c r="CD73" s="12">
        <v>2030.761</v>
      </c>
      <c r="CE73" s="12"/>
      <c r="CF73" s="12">
        <v>1729.923</v>
      </c>
      <c r="CG73" s="12"/>
      <c r="CH73" s="12">
        <v>-1763.4179999999999</v>
      </c>
      <c r="CI73" s="12"/>
      <c r="CJ73" s="12">
        <v>1390.1880000000001</v>
      </c>
      <c r="CK73" s="12"/>
      <c r="CL73" s="9" t="s">
        <v>283</v>
      </c>
      <c r="CM73" s="9"/>
      <c r="CN73" s="9"/>
      <c r="CO73" s="9"/>
      <c r="CP73" s="8" t="s">
        <v>12</v>
      </c>
      <c r="CQ73" s="8"/>
    </row>
    <row r="74" spans="1:95" ht="14.5" customHeight="1" x14ac:dyDescent="0.35">
      <c r="A74" s="5" t="s">
        <v>455</v>
      </c>
      <c r="B74" s="5"/>
      <c r="C74" s="5"/>
      <c r="D74" s="6" t="s">
        <v>348</v>
      </c>
      <c r="E74" s="6"/>
      <c r="F74" s="6"/>
      <c r="G74" s="6"/>
      <c r="H74" s="7" t="str">
        <f>IF(AND(OR(R74&gt;Parameters!$E$1,T74&gt;Parameters!$E$1),OR(Z74&gt;Parameters!$E$2,Map!AB74&gt;Parameters!$E$2,AD74&gt;Parameters!$E$2)),"Distress","")</f>
        <v/>
      </c>
      <c r="I74" s="7"/>
      <c r="J74" s="8">
        <v>8836820962</v>
      </c>
      <c r="K74" s="8"/>
      <c r="L74" s="8" t="s">
        <v>349</v>
      </c>
      <c r="M74" s="8"/>
      <c r="N74" s="9" t="s">
        <v>9</v>
      </c>
      <c r="O74" s="9"/>
      <c r="P74" s="10">
        <v>44926</v>
      </c>
      <c r="Q74" s="11">
        <v>291</v>
      </c>
      <c r="R74" s="12">
        <v>115045.955</v>
      </c>
      <c r="S74" s="12"/>
      <c r="T74" s="12">
        <v>97751.687999999995</v>
      </c>
      <c r="U74" s="12"/>
      <c r="V74" s="12">
        <v>83192.350999999995</v>
      </c>
      <c r="W74" s="12"/>
      <c r="X74" s="12">
        <v>83512.831999999995</v>
      </c>
      <c r="Y74" s="12"/>
      <c r="Z74" s="12">
        <v>-1.6512849204934563</v>
      </c>
      <c r="AA74" s="12"/>
      <c r="AB74" s="12">
        <v>-1.1919520498174736</v>
      </c>
      <c r="AC74" s="12"/>
      <c r="AD74" s="12">
        <v>-0.78162671857076449</v>
      </c>
      <c r="AE74" s="12"/>
      <c r="AF74" s="12">
        <v>0.83496408392336097</v>
      </c>
      <c r="AG74" s="12"/>
      <c r="AH74" s="12">
        <v>10984.882</v>
      </c>
      <c r="AI74" s="12"/>
      <c r="AJ74" s="12">
        <v>10183.736000000001</v>
      </c>
      <c r="AK74" s="12"/>
      <c r="AL74" s="12">
        <v>5980.26</v>
      </c>
      <c r="AM74" s="12"/>
      <c r="AN74" s="12">
        <v>7464.7629999999999</v>
      </c>
      <c r="AO74" s="12"/>
      <c r="AP74" s="12">
        <v>-18139.169999999998</v>
      </c>
      <c r="AQ74" s="12"/>
      <c r="AR74" s="12">
        <v>-12138.525</v>
      </c>
      <c r="AS74" s="12"/>
      <c r="AT74" s="12">
        <v>-4674.3310000000001</v>
      </c>
      <c r="AU74" s="12"/>
      <c r="AV74" s="12">
        <v>6232.8090000000002</v>
      </c>
      <c r="AW74" s="12"/>
      <c r="AX74" s="12">
        <v>0.52</v>
      </c>
      <c r="AY74" s="12"/>
      <c r="AZ74" s="12">
        <v>0.72000000000000008</v>
      </c>
      <c r="BA74" s="12"/>
      <c r="BB74" s="12">
        <v>0.63000000000000012</v>
      </c>
      <c r="BC74" s="12"/>
      <c r="BD74" s="12">
        <v>0.57000000000000006</v>
      </c>
      <c r="BE74" s="12"/>
      <c r="BF74" s="12">
        <v>41.266520200055041</v>
      </c>
      <c r="BG74" s="12"/>
      <c r="BH74" s="12"/>
      <c r="BI74" s="12">
        <v>39.938050449528752</v>
      </c>
      <c r="BJ74" s="12"/>
      <c r="BK74" s="12"/>
      <c r="BL74" s="12">
        <v>32.654661251207052</v>
      </c>
      <c r="BM74" s="12"/>
      <c r="BN74" s="12"/>
      <c r="BO74" s="12">
        <v>51.431597236936902</v>
      </c>
      <c r="BP74" s="12"/>
      <c r="BQ74" s="12"/>
      <c r="BR74" s="12">
        <v>38624.025000000001</v>
      </c>
      <c r="BS74" s="12"/>
      <c r="BT74" s="12"/>
      <c r="BU74" s="12">
        <v>32176.815999999999</v>
      </c>
      <c r="BV74" s="12"/>
      <c r="BW74" s="12"/>
      <c r="BX74" s="12">
        <v>26201.692999999999</v>
      </c>
      <c r="BY74" s="12"/>
      <c r="BZ74" s="12"/>
      <c r="CA74" s="12">
        <v>17504.938999999998</v>
      </c>
      <c r="CB74" s="12"/>
      <c r="CC74" s="12"/>
      <c r="CD74" s="12">
        <v>6423.69</v>
      </c>
      <c r="CE74" s="12"/>
      <c r="CF74" s="12">
        <v>5947.4080000000004</v>
      </c>
      <c r="CG74" s="12"/>
      <c r="CH74" s="12">
        <v>3241.491</v>
      </c>
      <c r="CI74" s="12"/>
      <c r="CJ74" s="12">
        <v>4335.125</v>
      </c>
      <c r="CK74" s="12"/>
      <c r="CL74" s="9" t="s">
        <v>350</v>
      </c>
      <c r="CM74" s="9"/>
      <c r="CN74" s="9"/>
      <c r="CO74" s="9"/>
      <c r="CP74" s="8" t="s">
        <v>12</v>
      </c>
      <c r="CQ74" s="8"/>
    </row>
    <row r="75" spans="1:95" ht="14.5" customHeight="1" x14ac:dyDescent="0.35">
      <c r="A75" s="5" t="s">
        <v>460</v>
      </c>
      <c r="B75" s="5"/>
      <c r="C75" s="5"/>
      <c r="D75" s="6" t="s">
        <v>62</v>
      </c>
      <c r="E75" s="6"/>
      <c r="F75" s="6"/>
      <c r="G75" s="6"/>
      <c r="H75" s="7" t="str">
        <f>IF(AND(OR(R75&gt;Parameters!$E$1,T75&gt;Parameters!$E$1),OR(Z75&gt;Parameters!$E$2,Map!AB75&gt;Parameters!$E$2,AD75&gt;Parameters!$E$2)),"Distress","")</f>
        <v/>
      </c>
      <c r="I75" s="7"/>
      <c r="J75" s="8">
        <v>1934301209</v>
      </c>
      <c r="K75" s="8"/>
      <c r="L75" s="8" t="s">
        <v>63</v>
      </c>
      <c r="M75" s="8"/>
      <c r="N75" s="9" t="s">
        <v>9</v>
      </c>
      <c r="O75" s="9"/>
      <c r="P75" s="10">
        <v>44742</v>
      </c>
      <c r="Q75" s="11">
        <v>110</v>
      </c>
      <c r="R75" s="12">
        <v>36305.648000000001</v>
      </c>
      <c r="S75" s="12"/>
      <c r="T75" s="12">
        <v>39940.866999999998</v>
      </c>
      <c r="U75" s="12"/>
      <c r="V75" s="12"/>
      <c r="W75" s="12"/>
      <c r="X75" s="12"/>
      <c r="Y75" s="12"/>
      <c r="Z75" s="12">
        <v>4.3712597280352101</v>
      </c>
      <c r="AA75" s="12"/>
      <c r="AB75" s="12">
        <v>2.8249162638621912</v>
      </c>
      <c r="AC75" s="12"/>
      <c r="AD75" s="12">
        <v>0</v>
      </c>
      <c r="AE75" s="12"/>
      <c r="AF75" s="12">
        <v>0</v>
      </c>
      <c r="AG75" s="12"/>
      <c r="AH75" s="12">
        <v>4033.8310000000001</v>
      </c>
      <c r="AI75" s="12"/>
      <c r="AJ75" s="12">
        <v>5262.0649999999996</v>
      </c>
      <c r="AK75" s="12"/>
      <c r="AL75" s="12"/>
      <c r="AM75" s="12"/>
      <c r="AN75" s="12"/>
      <c r="AO75" s="12"/>
      <c r="AP75" s="12">
        <v>17632.922999999999</v>
      </c>
      <c r="AQ75" s="12"/>
      <c r="AR75" s="12">
        <v>14864.893</v>
      </c>
      <c r="AS75" s="12"/>
      <c r="AT75" s="12"/>
      <c r="AU75" s="12"/>
      <c r="AV75" s="12"/>
      <c r="AW75" s="12"/>
      <c r="AX75" s="12">
        <v>1.83</v>
      </c>
      <c r="AY75" s="12"/>
      <c r="AZ75" s="12">
        <v>1.7200000000000002</v>
      </c>
      <c r="BA75" s="12"/>
      <c r="BB75" s="12"/>
      <c r="BC75" s="12"/>
      <c r="BD75" s="12"/>
      <c r="BE75" s="12"/>
      <c r="BF75" s="12">
        <v>1.657414694823401</v>
      </c>
      <c r="BG75" s="12"/>
      <c r="BH75" s="12"/>
      <c r="BI75" s="12">
        <v>1.3051449534717252</v>
      </c>
      <c r="BJ75" s="12"/>
      <c r="BK75" s="12"/>
      <c r="BL75" s="12"/>
      <c r="BM75" s="12"/>
      <c r="BN75" s="12"/>
      <c r="BO75" s="12"/>
      <c r="BP75" s="12"/>
      <c r="BQ75" s="12"/>
      <c r="BR75" s="12">
        <v>10575.312</v>
      </c>
      <c r="BS75" s="12"/>
      <c r="BT75" s="12"/>
      <c r="BU75" s="12">
        <v>10041.031000000001</v>
      </c>
      <c r="BV75" s="12"/>
      <c r="BW75" s="12"/>
      <c r="BX75" s="12"/>
      <c r="BY75" s="12"/>
      <c r="BZ75" s="12"/>
      <c r="CA75" s="12"/>
      <c r="CB75" s="12"/>
      <c r="CC75" s="12"/>
      <c r="CD75" s="12">
        <v>91.215000000000003</v>
      </c>
      <c r="CE75" s="12"/>
      <c r="CF75" s="12">
        <v>-156.54400000000001</v>
      </c>
      <c r="CG75" s="12"/>
      <c r="CH75" s="12"/>
      <c r="CI75" s="12"/>
      <c r="CJ75" s="12"/>
      <c r="CK75" s="12"/>
      <c r="CL75" s="9" t="s">
        <v>64</v>
      </c>
      <c r="CM75" s="9"/>
      <c r="CN75" s="9"/>
      <c r="CO75" s="9"/>
      <c r="CP75" s="8" t="s">
        <v>12</v>
      </c>
      <c r="CQ75" s="8"/>
    </row>
    <row r="76" spans="1:95" ht="14.5" customHeight="1" x14ac:dyDescent="0.35">
      <c r="A76" s="5" t="s">
        <v>460</v>
      </c>
      <c r="B76" s="5"/>
      <c r="C76" s="5"/>
      <c r="D76" s="6" t="s">
        <v>277</v>
      </c>
      <c r="E76" s="6"/>
      <c r="F76" s="6"/>
      <c r="G76" s="6"/>
      <c r="H76" s="7" t="str">
        <f>IF(AND(OR(R76&gt;Parameters!$E$1,T76&gt;Parameters!$E$1),OR(Z76&gt;Parameters!$E$2,Map!AB76&gt;Parameters!$E$2,AD76&gt;Parameters!$E$2)),"Distress","")</f>
        <v/>
      </c>
      <c r="I76" s="7"/>
      <c r="J76" s="8">
        <v>1089030454</v>
      </c>
      <c r="K76" s="8"/>
      <c r="L76" s="8" t="s">
        <v>278</v>
      </c>
      <c r="M76" s="8"/>
      <c r="N76" s="9" t="s">
        <v>9</v>
      </c>
      <c r="O76" s="9"/>
      <c r="P76" s="10">
        <v>44926</v>
      </c>
      <c r="Q76" s="11">
        <v>122</v>
      </c>
      <c r="R76" s="12">
        <v>74546.892000000007</v>
      </c>
      <c r="S76" s="12"/>
      <c r="T76" s="12">
        <v>40973.336000000003</v>
      </c>
      <c r="U76" s="12"/>
      <c r="V76" s="12">
        <v>20977.571</v>
      </c>
      <c r="W76" s="12"/>
      <c r="X76" s="12">
        <v>24034.483</v>
      </c>
      <c r="Y76" s="12"/>
      <c r="Z76" s="12">
        <v>2.4648498434036821</v>
      </c>
      <c r="AA76" s="12"/>
      <c r="AB76" s="12">
        <v>3.9124562208010438</v>
      </c>
      <c r="AC76" s="12"/>
      <c r="AD76" s="12">
        <v>3.3124265635755337</v>
      </c>
      <c r="AE76" s="12"/>
      <c r="AF76" s="12">
        <v>1.4863490962557993</v>
      </c>
      <c r="AG76" s="12"/>
      <c r="AH76" s="12">
        <v>12310.315000000001</v>
      </c>
      <c r="AI76" s="12"/>
      <c r="AJ76" s="12">
        <v>3899.1120000000001</v>
      </c>
      <c r="AK76" s="12"/>
      <c r="AL76" s="12">
        <v>2498.7600000000002</v>
      </c>
      <c r="AM76" s="12"/>
      <c r="AN76" s="12">
        <v>3823.5929999999998</v>
      </c>
      <c r="AO76" s="12"/>
      <c r="AP76" s="12">
        <v>30343.078000000001</v>
      </c>
      <c r="AQ76" s="12"/>
      <c r="AR76" s="12">
        <v>15255.105</v>
      </c>
      <c r="AS76" s="12"/>
      <c r="AT76" s="12">
        <v>8276.9590000000007</v>
      </c>
      <c r="AU76" s="12"/>
      <c r="AV76" s="12">
        <v>5683.1940000000004</v>
      </c>
      <c r="AW76" s="12"/>
      <c r="AX76" s="12">
        <v>2.02</v>
      </c>
      <c r="AY76" s="12"/>
      <c r="AZ76" s="12">
        <v>1.46</v>
      </c>
      <c r="BA76" s="12"/>
      <c r="BB76" s="12">
        <v>1.1600000000000001</v>
      </c>
      <c r="BC76" s="12"/>
      <c r="BD76" s="12">
        <v>1.51</v>
      </c>
      <c r="BE76" s="12"/>
      <c r="BF76" s="12">
        <v>12.4102872205638</v>
      </c>
      <c r="BG76" s="12"/>
      <c r="BH76" s="12"/>
      <c r="BI76" s="12">
        <v>12.893748515354309</v>
      </c>
      <c r="BJ76" s="12"/>
      <c r="BK76" s="12"/>
      <c r="BL76" s="12">
        <v>9.9130080657547506</v>
      </c>
      <c r="BM76" s="12"/>
      <c r="BN76" s="12"/>
      <c r="BO76" s="12">
        <v>27.895095346088734</v>
      </c>
      <c r="BP76" s="12"/>
      <c r="BQ76" s="12"/>
      <c r="BR76" s="12">
        <v>16232.919</v>
      </c>
      <c r="BS76" s="12"/>
      <c r="BT76" s="12"/>
      <c r="BU76" s="12">
        <v>11649.901</v>
      </c>
      <c r="BV76" s="12"/>
      <c r="BW76" s="12"/>
      <c r="BX76" s="12">
        <v>9739.6049999999996</v>
      </c>
      <c r="BY76" s="12"/>
      <c r="BZ76" s="12"/>
      <c r="CA76" s="12">
        <v>4727.3450000000003</v>
      </c>
      <c r="CB76" s="12"/>
      <c r="CC76" s="12"/>
      <c r="CD76" s="12">
        <v>8943.402</v>
      </c>
      <c r="CE76" s="12"/>
      <c r="CF76" s="12">
        <v>2489.6060000000002</v>
      </c>
      <c r="CG76" s="12"/>
      <c r="CH76" s="12">
        <v>942.74800000000005</v>
      </c>
      <c r="CI76" s="12"/>
      <c r="CJ76" s="12">
        <v>2276.9760000000001</v>
      </c>
      <c r="CK76" s="12"/>
      <c r="CL76" s="15"/>
      <c r="CM76" s="15"/>
      <c r="CN76" s="15"/>
      <c r="CO76" s="15"/>
      <c r="CP76" s="8"/>
      <c r="CQ76" s="8"/>
    </row>
    <row r="77" spans="1:95" ht="14.5" customHeight="1" x14ac:dyDescent="0.35">
      <c r="A77" s="5" t="s">
        <v>460</v>
      </c>
      <c r="B77" s="5"/>
      <c r="C77" s="5"/>
      <c r="D77" s="6" t="s">
        <v>318</v>
      </c>
      <c r="E77" s="6"/>
      <c r="F77" s="6"/>
      <c r="G77" s="6"/>
      <c r="H77" s="7" t="str">
        <f>IF(AND(OR(R77&gt;Parameters!$E$1,T77&gt;Parameters!$E$1),OR(Z77&gt;Parameters!$E$2,Map!AB77&gt;Parameters!$E$2,AD77&gt;Parameters!$E$2)),"Distress","")</f>
        <v/>
      </c>
      <c r="I77" s="7"/>
      <c r="J77" s="8">
        <v>200910131</v>
      </c>
      <c r="K77" s="8"/>
      <c r="L77" s="8" t="s">
        <v>319</v>
      </c>
      <c r="M77" s="8"/>
      <c r="N77" s="9" t="s">
        <v>9</v>
      </c>
      <c r="O77" s="9"/>
      <c r="P77" s="10">
        <v>44926</v>
      </c>
      <c r="Q77" s="11">
        <v>238</v>
      </c>
      <c r="R77" s="12">
        <v>45130.455000000002</v>
      </c>
      <c r="S77" s="12"/>
      <c r="T77" s="12">
        <v>43297.52</v>
      </c>
      <c r="U77" s="12"/>
      <c r="V77" s="12">
        <v>37736.072999999997</v>
      </c>
      <c r="W77" s="12"/>
      <c r="X77" s="12">
        <v>34569.703999999998</v>
      </c>
      <c r="Y77" s="12"/>
      <c r="Z77" s="12">
        <v>2.3471875092996348</v>
      </c>
      <c r="AA77" s="12"/>
      <c r="AB77" s="12">
        <v>4.5412345919224473</v>
      </c>
      <c r="AC77" s="12"/>
      <c r="AD77" s="12">
        <v>-0.57834428854979036</v>
      </c>
      <c r="AE77" s="12"/>
      <c r="AF77" s="12">
        <v>-2.7660451478108063</v>
      </c>
      <c r="AG77" s="12"/>
      <c r="AH77" s="12">
        <v>7291.9530000000004</v>
      </c>
      <c r="AI77" s="12"/>
      <c r="AJ77" s="12">
        <v>4748.8890000000001</v>
      </c>
      <c r="AK77" s="12"/>
      <c r="AL77" s="12">
        <v>6078.5349999999999</v>
      </c>
      <c r="AM77" s="12"/>
      <c r="AN77" s="12">
        <v>1957.57</v>
      </c>
      <c r="AO77" s="12"/>
      <c r="AP77" s="12">
        <v>17115.580999999998</v>
      </c>
      <c r="AQ77" s="12"/>
      <c r="AR77" s="12">
        <v>21565.819</v>
      </c>
      <c r="AS77" s="12"/>
      <c r="AT77" s="12">
        <v>-3515.4859999999999</v>
      </c>
      <c r="AU77" s="12"/>
      <c r="AV77" s="12">
        <v>-5414.7269999999999</v>
      </c>
      <c r="AW77" s="12"/>
      <c r="AX77" s="12">
        <v>0.68</v>
      </c>
      <c r="AY77" s="12"/>
      <c r="AZ77" s="12">
        <v>0.75000000000000011</v>
      </c>
      <c r="BA77" s="12"/>
      <c r="BB77" s="12">
        <v>0.28000000000000003</v>
      </c>
      <c r="BC77" s="12"/>
      <c r="BD77" s="12">
        <v>0.17</v>
      </c>
      <c r="BE77" s="12"/>
      <c r="BF77" s="12">
        <v>1.7687746786504044</v>
      </c>
      <c r="BG77" s="12"/>
      <c r="BH77" s="12"/>
      <c r="BI77" s="12">
        <v>0.62195461353154158</v>
      </c>
      <c r="BJ77" s="12"/>
      <c r="BK77" s="12"/>
      <c r="BL77" s="12">
        <v>86.322741149285704</v>
      </c>
      <c r="BM77" s="12"/>
      <c r="BN77" s="12"/>
      <c r="BO77" s="12">
        <v>19.057134080786362</v>
      </c>
      <c r="BP77" s="12"/>
      <c r="BQ77" s="12"/>
      <c r="BR77" s="12">
        <v>38177.353000000003</v>
      </c>
      <c r="BS77" s="12"/>
      <c r="BT77" s="12"/>
      <c r="BU77" s="12">
        <v>36463.06</v>
      </c>
      <c r="BV77" s="12"/>
      <c r="BW77" s="12"/>
      <c r="BX77" s="12">
        <v>33859.724999999999</v>
      </c>
      <c r="BY77" s="12"/>
      <c r="BZ77" s="12"/>
      <c r="CA77" s="12">
        <v>30157.228999999999</v>
      </c>
      <c r="CB77" s="12"/>
      <c r="CC77" s="12"/>
      <c r="CD77" s="12">
        <v>-148.279</v>
      </c>
      <c r="CE77" s="12"/>
      <c r="CF77" s="12">
        <v>-529.57399999999996</v>
      </c>
      <c r="CG77" s="12"/>
      <c r="CH77" s="12">
        <v>3802.4960000000001</v>
      </c>
      <c r="CI77" s="12"/>
      <c r="CJ77" s="12">
        <v>1005.077</v>
      </c>
      <c r="CK77" s="12"/>
      <c r="CL77" s="9" t="s">
        <v>64</v>
      </c>
      <c r="CM77" s="9"/>
      <c r="CN77" s="9"/>
      <c r="CO77" s="9"/>
      <c r="CP77" s="8" t="s">
        <v>12</v>
      </c>
      <c r="CQ77" s="8"/>
    </row>
    <row r="78" spans="1:95" ht="14.5" customHeight="1" x14ac:dyDescent="0.35">
      <c r="A78" s="5" t="s">
        <v>460</v>
      </c>
      <c r="B78" s="5"/>
      <c r="C78" s="5"/>
      <c r="D78" s="6" t="s">
        <v>409</v>
      </c>
      <c r="E78" s="6"/>
      <c r="F78" s="6"/>
      <c r="G78" s="6"/>
      <c r="H78" s="7" t="str">
        <f>IF(AND(OR(R78&gt;Parameters!$E$1,T78&gt;Parameters!$E$1),OR(Z78&gt;Parameters!$E$2,Map!AB78&gt;Parameters!$E$2,AD78&gt;Parameters!$E$2)),"Distress","")</f>
        <v/>
      </c>
      <c r="I78" s="7"/>
      <c r="J78" s="8">
        <v>3261270171</v>
      </c>
      <c r="K78" s="8"/>
      <c r="L78" s="8" t="s">
        <v>410</v>
      </c>
      <c r="M78" s="8"/>
      <c r="N78" s="9" t="s">
        <v>9</v>
      </c>
      <c r="O78" s="9"/>
      <c r="P78" s="10">
        <v>44926</v>
      </c>
      <c r="Q78" s="11">
        <v>153</v>
      </c>
      <c r="R78" s="12">
        <v>33891.161</v>
      </c>
      <c r="S78" s="12"/>
      <c r="T78" s="12">
        <v>28409.194</v>
      </c>
      <c r="U78" s="12"/>
      <c r="V78" s="12">
        <v>25114.575000000001</v>
      </c>
      <c r="W78" s="12"/>
      <c r="X78" s="12">
        <v>32915.044999999998</v>
      </c>
      <c r="Y78" s="12"/>
      <c r="Z78" s="12">
        <v>5.8953872306832347</v>
      </c>
      <c r="AA78" s="12"/>
      <c r="AB78" s="12">
        <v>2.6679332037058217</v>
      </c>
      <c r="AC78" s="12"/>
      <c r="AD78" s="12">
        <v>3.7328018285585713</v>
      </c>
      <c r="AE78" s="12"/>
      <c r="AF78" s="12">
        <v>2.352982261856702</v>
      </c>
      <c r="AG78" s="12"/>
      <c r="AH78" s="12">
        <v>3171.8690000000001</v>
      </c>
      <c r="AI78" s="12"/>
      <c r="AJ78" s="12">
        <v>4808.6499999999996</v>
      </c>
      <c r="AK78" s="12"/>
      <c r="AL78" s="12">
        <v>3982.1529999999998</v>
      </c>
      <c r="AM78" s="12"/>
      <c r="AN78" s="12">
        <v>7599.6679999999997</v>
      </c>
      <c r="AO78" s="12"/>
      <c r="AP78" s="12">
        <v>18699.396000000001</v>
      </c>
      <c r="AQ78" s="12"/>
      <c r="AR78" s="12">
        <v>12829.156999999999</v>
      </c>
      <c r="AS78" s="12"/>
      <c r="AT78" s="12">
        <v>14864.588</v>
      </c>
      <c r="AU78" s="12"/>
      <c r="AV78" s="12">
        <v>17881.883999999998</v>
      </c>
      <c r="AW78" s="12"/>
      <c r="AX78" s="12">
        <v>0.64000000000000012</v>
      </c>
      <c r="AY78" s="12"/>
      <c r="AZ78" s="12">
        <v>0.6100000000000001</v>
      </c>
      <c r="BA78" s="12"/>
      <c r="BB78" s="12">
        <v>0.64000000000000012</v>
      </c>
      <c r="BC78" s="12"/>
      <c r="BD78" s="12">
        <v>0.54</v>
      </c>
      <c r="BE78" s="12"/>
      <c r="BF78" s="12">
        <v>-8.8400601638667062</v>
      </c>
      <c r="BG78" s="12"/>
      <c r="BH78" s="12"/>
      <c r="BI78" s="12">
        <v>-1.0857587577577059</v>
      </c>
      <c r="BJ78" s="12"/>
      <c r="BK78" s="12"/>
      <c r="BL78" s="12">
        <v>-2.2186381818005234</v>
      </c>
      <c r="BM78" s="12"/>
      <c r="BN78" s="12"/>
      <c r="BO78" s="12">
        <v>3.3889633215932657</v>
      </c>
      <c r="BP78" s="12"/>
      <c r="BQ78" s="12"/>
      <c r="BR78" s="12">
        <v>35749.646999999997</v>
      </c>
      <c r="BS78" s="12"/>
      <c r="BT78" s="12"/>
      <c r="BU78" s="12">
        <v>36950.639999999999</v>
      </c>
      <c r="BV78" s="12"/>
      <c r="BW78" s="12"/>
      <c r="BX78" s="12">
        <v>38944.281999999999</v>
      </c>
      <c r="BY78" s="12"/>
      <c r="BZ78" s="12"/>
      <c r="CA78" s="12">
        <v>41858.347999999998</v>
      </c>
      <c r="CB78" s="12"/>
      <c r="CC78" s="12"/>
      <c r="CD78" s="12">
        <v>-8055.1369999999997</v>
      </c>
      <c r="CE78" s="12"/>
      <c r="CF78" s="12">
        <v>-2488.2510000000002</v>
      </c>
      <c r="CG78" s="12"/>
      <c r="CH78" s="12">
        <v>-2914.078</v>
      </c>
      <c r="CI78" s="12"/>
      <c r="CJ78" s="12">
        <v>-242.53899999999999</v>
      </c>
      <c r="CK78" s="12"/>
      <c r="CL78" s="9" t="s">
        <v>409</v>
      </c>
      <c r="CM78" s="9"/>
      <c r="CN78" s="9"/>
      <c r="CO78" s="9"/>
      <c r="CP78" s="8">
        <v>100</v>
      </c>
      <c r="CQ78" s="8">
        <v>100</v>
      </c>
    </row>
    <row r="79" spans="1:95" ht="14.5" customHeight="1" x14ac:dyDescent="0.35">
      <c r="A79" s="5" t="s">
        <v>460</v>
      </c>
      <c r="B79" s="5"/>
      <c r="C79" s="5"/>
      <c r="D79" s="6" t="s">
        <v>415</v>
      </c>
      <c r="E79" s="6"/>
      <c r="F79" s="6"/>
      <c r="G79" s="6"/>
      <c r="H79" s="7" t="str">
        <f>IF(AND(OR(R79&gt;Parameters!$E$1,T79&gt;Parameters!$E$1),OR(Z79&gt;Parameters!$E$2,Map!AB79&gt;Parameters!$E$2,AD79&gt;Parameters!$E$2)),"Distress","")</f>
        <v/>
      </c>
      <c r="I79" s="7"/>
      <c r="J79" s="8">
        <v>3553380373</v>
      </c>
      <c r="K79" s="8"/>
      <c r="L79" s="8" t="s">
        <v>416</v>
      </c>
      <c r="M79" s="8"/>
      <c r="N79" s="9" t="s">
        <v>9</v>
      </c>
      <c r="O79" s="9"/>
      <c r="P79" s="10">
        <v>44561</v>
      </c>
      <c r="Q79" s="11">
        <v>201</v>
      </c>
      <c r="R79" s="12"/>
      <c r="S79" s="12"/>
      <c r="T79" s="12">
        <v>56620.396000000001</v>
      </c>
      <c r="U79" s="12"/>
      <c r="V79" s="12"/>
      <c r="W79" s="12"/>
      <c r="X79" s="12"/>
      <c r="Y79" s="12"/>
      <c r="Z79" s="12">
        <v>0</v>
      </c>
      <c r="AA79" s="12"/>
      <c r="AB79" s="12">
        <v>1.5767934605194622</v>
      </c>
      <c r="AC79" s="12"/>
      <c r="AD79" s="12">
        <v>0</v>
      </c>
      <c r="AE79" s="12"/>
      <c r="AF79" s="12">
        <v>0</v>
      </c>
      <c r="AG79" s="12"/>
      <c r="AH79" s="12"/>
      <c r="AI79" s="12"/>
      <c r="AJ79" s="12">
        <v>9772.0300000000007</v>
      </c>
      <c r="AK79" s="12"/>
      <c r="AL79" s="12"/>
      <c r="AM79" s="12"/>
      <c r="AN79" s="12"/>
      <c r="AO79" s="12"/>
      <c r="AP79" s="12"/>
      <c r="AQ79" s="12"/>
      <c r="AR79" s="12">
        <v>15408.473</v>
      </c>
      <c r="AS79" s="12"/>
      <c r="AT79" s="12"/>
      <c r="AU79" s="12"/>
      <c r="AV79" s="12"/>
      <c r="AW79" s="12"/>
      <c r="AX79" s="12"/>
      <c r="AY79" s="12"/>
      <c r="AZ79" s="12">
        <v>0.68</v>
      </c>
      <c r="BA79" s="12"/>
      <c r="BB79" s="12"/>
      <c r="BC79" s="12"/>
      <c r="BD79" s="12"/>
      <c r="BE79" s="12"/>
      <c r="BF79" s="12"/>
      <c r="BG79" s="12"/>
      <c r="BH79" s="12"/>
      <c r="BI79" s="12">
        <v>11.755392205020332</v>
      </c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>
        <v>28225.871999999999</v>
      </c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>
        <v>4022.6489999999999</v>
      </c>
      <c r="CG79" s="12"/>
      <c r="CH79" s="12"/>
      <c r="CI79" s="12"/>
      <c r="CJ79" s="12"/>
      <c r="CK79" s="12"/>
      <c r="CL79" s="9" t="s">
        <v>64</v>
      </c>
      <c r="CM79" s="9"/>
      <c r="CN79" s="9"/>
      <c r="CO79" s="9"/>
      <c r="CP79" s="8" t="s">
        <v>12</v>
      </c>
      <c r="CQ79" s="8"/>
    </row>
    <row r="80" spans="1:95" ht="14.5" customHeight="1" x14ac:dyDescent="0.35">
      <c r="A80" s="5" t="s">
        <v>452</v>
      </c>
      <c r="B80" s="5"/>
      <c r="C80" s="5"/>
      <c r="D80" s="6" t="s">
        <v>20</v>
      </c>
      <c r="E80" s="6"/>
      <c r="F80" s="6"/>
      <c r="G80" s="6"/>
      <c r="H80" s="7" t="str">
        <f>IF(AND(OR(R80&gt;Parameters!$E$1,T80&gt;Parameters!$E$1),OR(Z80&gt;Parameters!$E$2,Map!AB80&gt;Parameters!$E$2,AD80&gt;Parameters!$E$2)),"Distress","")</f>
        <v/>
      </c>
      <c r="I80" s="7"/>
      <c r="J80" s="8">
        <v>12060120966</v>
      </c>
      <c r="K80" s="8"/>
      <c r="L80" s="8" t="s">
        <v>21</v>
      </c>
      <c r="M80" s="8"/>
      <c r="N80" s="9" t="s">
        <v>9</v>
      </c>
      <c r="O80" s="9"/>
      <c r="P80" s="10">
        <v>44561</v>
      </c>
      <c r="Q80" s="11">
        <v>0</v>
      </c>
      <c r="R80" s="12"/>
      <c r="S80" s="12"/>
      <c r="T80" s="12">
        <v>0</v>
      </c>
      <c r="U80" s="12"/>
      <c r="V80" s="12"/>
      <c r="W80" s="12"/>
      <c r="X80" s="12"/>
      <c r="Y80" s="12"/>
      <c r="Z80" s="12">
        <v>0</v>
      </c>
      <c r="AA80" s="12"/>
      <c r="AB80" s="12">
        <v>4.4390318161059525</v>
      </c>
      <c r="AC80" s="12"/>
      <c r="AD80" s="12">
        <v>0</v>
      </c>
      <c r="AE80" s="12"/>
      <c r="AF80" s="12">
        <v>0</v>
      </c>
      <c r="AG80" s="12"/>
      <c r="AH80" s="12"/>
      <c r="AI80" s="12"/>
      <c r="AJ80" s="12">
        <v>-6.569</v>
      </c>
      <c r="AK80" s="12"/>
      <c r="AL80" s="12"/>
      <c r="AM80" s="12"/>
      <c r="AN80" s="12"/>
      <c r="AO80" s="12"/>
      <c r="AP80" s="12"/>
      <c r="AQ80" s="12"/>
      <c r="AR80" s="12">
        <v>-29.16</v>
      </c>
      <c r="AS80" s="12"/>
      <c r="AT80" s="12"/>
      <c r="AU80" s="12"/>
      <c r="AV80" s="12"/>
      <c r="AW80" s="12"/>
      <c r="AX80" s="12"/>
      <c r="AY80" s="12"/>
      <c r="AZ80" s="12">
        <v>0</v>
      </c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>
        <v>42.44</v>
      </c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>
        <v>-7.56</v>
      </c>
      <c r="CG80" s="12"/>
      <c r="CH80" s="12"/>
      <c r="CI80" s="12"/>
      <c r="CJ80" s="12"/>
      <c r="CK80" s="12"/>
      <c r="CL80" s="15"/>
      <c r="CM80" s="15"/>
      <c r="CN80" s="15"/>
      <c r="CO80" s="15"/>
      <c r="CP80" s="8"/>
      <c r="CQ80" s="8"/>
    </row>
    <row r="81" spans="1:95" ht="14.5" customHeight="1" x14ac:dyDescent="0.35">
      <c r="A81" s="5" t="s">
        <v>452</v>
      </c>
      <c r="B81" s="5"/>
      <c r="C81" s="5"/>
      <c r="D81" s="6" t="s">
        <v>28</v>
      </c>
      <c r="E81" s="6"/>
      <c r="F81" s="6"/>
      <c r="G81" s="6"/>
      <c r="H81" s="7" t="str">
        <f>IF(AND(OR(R81&gt;Parameters!$E$1,T81&gt;Parameters!$E$1),OR(Z81&gt;Parameters!$E$2,Map!AB81&gt;Parameters!$E$2,AD81&gt;Parameters!$E$2)),"Distress","")</f>
        <v/>
      </c>
      <c r="I81" s="7"/>
      <c r="J81" s="8">
        <v>227010139</v>
      </c>
      <c r="K81" s="8"/>
      <c r="L81" s="8" t="s">
        <v>29</v>
      </c>
      <c r="M81" s="8"/>
      <c r="N81" s="9" t="s">
        <v>14</v>
      </c>
      <c r="O81" s="9"/>
      <c r="P81" s="10">
        <v>44926</v>
      </c>
      <c r="Q81" s="11">
        <v>9078</v>
      </c>
      <c r="R81" s="12">
        <v>1896134</v>
      </c>
      <c r="S81" s="12"/>
      <c r="T81" s="12">
        <v>1679898</v>
      </c>
      <c r="U81" s="12"/>
      <c r="V81" s="12">
        <v>1515835</v>
      </c>
      <c r="W81" s="12"/>
      <c r="X81" s="12">
        <v>1584052</v>
      </c>
      <c r="Y81" s="12"/>
      <c r="Z81" s="12">
        <v>4.2935207664838737</v>
      </c>
      <c r="AA81" s="12"/>
      <c r="AB81" s="12">
        <v>3.7952229868620968</v>
      </c>
      <c r="AC81" s="12"/>
      <c r="AD81" s="12">
        <v>3.7301138240682343</v>
      </c>
      <c r="AE81" s="12"/>
      <c r="AF81" s="12">
        <v>3.5056729863734866</v>
      </c>
      <c r="AG81" s="12"/>
      <c r="AH81" s="12">
        <v>176703</v>
      </c>
      <c r="AI81" s="12"/>
      <c r="AJ81" s="12">
        <v>179024</v>
      </c>
      <c r="AK81" s="12"/>
      <c r="AL81" s="12">
        <v>166485</v>
      </c>
      <c r="AM81" s="12"/>
      <c r="AN81" s="12">
        <v>176274</v>
      </c>
      <c r="AO81" s="12"/>
      <c r="AP81" s="12">
        <v>758678</v>
      </c>
      <c r="AQ81" s="12"/>
      <c r="AR81" s="12">
        <v>679436</v>
      </c>
      <c r="AS81" s="12"/>
      <c r="AT81" s="12">
        <v>621008</v>
      </c>
      <c r="AU81" s="12"/>
      <c r="AV81" s="12">
        <v>617959</v>
      </c>
      <c r="AW81" s="12"/>
      <c r="AX81" s="12">
        <v>2.3099999999999996</v>
      </c>
      <c r="AY81" s="12"/>
      <c r="AZ81" s="12">
        <v>2.1800000000000002</v>
      </c>
      <c r="BA81" s="12"/>
      <c r="BB81" s="12">
        <v>2.17</v>
      </c>
      <c r="BC81" s="12"/>
      <c r="BD81" s="12">
        <v>1.84</v>
      </c>
      <c r="BE81" s="12"/>
      <c r="BF81" s="12">
        <v>0.55172413793103448</v>
      </c>
      <c r="BG81" s="12"/>
      <c r="BH81" s="12"/>
      <c r="BI81" s="12">
        <v>1.2100736285846949</v>
      </c>
      <c r="BJ81" s="12"/>
      <c r="BK81" s="12"/>
      <c r="BL81" s="12">
        <v>0.88344253513001192</v>
      </c>
      <c r="BM81" s="12"/>
      <c r="BN81" s="12"/>
      <c r="BO81" s="12">
        <v>0.91997642651175515</v>
      </c>
      <c r="BP81" s="12"/>
      <c r="BQ81" s="12"/>
      <c r="BR81" s="12">
        <v>470858</v>
      </c>
      <c r="BS81" s="12"/>
      <c r="BT81" s="12"/>
      <c r="BU81" s="12">
        <v>476146</v>
      </c>
      <c r="BV81" s="12"/>
      <c r="BW81" s="12"/>
      <c r="BX81" s="12">
        <v>457354</v>
      </c>
      <c r="BY81" s="12"/>
      <c r="BZ81" s="12"/>
      <c r="CA81" s="12">
        <v>479229</v>
      </c>
      <c r="CB81" s="12"/>
      <c r="CC81" s="12"/>
      <c r="CD81" s="12">
        <v>-14567</v>
      </c>
      <c r="CE81" s="12"/>
      <c r="CF81" s="12">
        <v>-1387</v>
      </c>
      <c r="CG81" s="12"/>
      <c r="CH81" s="12">
        <v>-12765</v>
      </c>
      <c r="CI81" s="12"/>
      <c r="CJ81" s="12">
        <v>-4131</v>
      </c>
      <c r="CK81" s="12"/>
      <c r="CL81" s="9" t="s">
        <v>30</v>
      </c>
      <c r="CM81" s="9"/>
      <c r="CN81" s="9"/>
      <c r="CO81" s="9"/>
      <c r="CP81" s="8" t="s">
        <v>12</v>
      </c>
      <c r="CQ81" s="8"/>
    </row>
    <row r="82" spans="1:95" ht="14.5" customHeight="1" x14ac:dyDescent="0.35">
      <c r="A82" s="5" t="s">
        <v>452</v>
      </c>
      <c r="B82" s="5"/>
      <c r="C82" s="5"/>
      <c r="D82" s="6" t="s">
        <v>89</v>
      </c>
      <c r="E82" s="6"/>
      <c r="F82" s="6"/>
      <c r="G82" s="6"/>
      <c r="H82" s="7" t="str">
        <f>IF(AND(OR(R82&gt;Parameters!$E$1,T82&gt;Parameters!$E$1),OR(Z82&gt;Parameters!$E$2,Map!AB82&gt;Parameters!$E$2,AD82&gt;Parameters!$E$2)),"Distress","")</f>
        <v/>
      </c>
      <c r="I82" s="7"/>
      <c r="J82" s="8">
        <v>6259720966</v>
      </c>
      <c r="K82" s="8"/>
      <c r="L82" s="8" t="s">
        <v>91</v>
      </c>
      <c r="M82" s="8"/>
      <c r="N82" s="9" t="s">
        <v>90</v>
      </c>
      <c r="O82" s="9"/>
      <c r="P82" s="10">
        <v>44926</v>
      </c>
      <c r="Q82" s="11">
        <v>1338</v>
      </c>
      <c r="R82" s="12">
        <v>322451</v>
      </c>
      <c r="S82" s="12"/>
      <c r="T82" s="12">
        <v>326418</v>
      </c>
      <c r="U82" s="12"/>
      <c r="V82" s="12">
        <v>172426</v>
      </c>
      <c r="W82" s="12"/>
      <c r="X82" s="12">
        <v>157061</v>
      </c>
      <c r="Y82" s="12"/>
      <c r="Z82" s="12">
        <v>3.5654734232140091</v>
      </c>
      <c r="AA82" s="12"/>
      <c r="AB82" s="12">
        <v>3.1310634328358211</v>
      </c>
      <c r="AC82" s="12"/>
      <c r="AD82" s="12">
        <v>3.1657785505945704</v>
      </c>
      <c r="AE82" s="12"/>
      <c r="AF82" s="12">
        <v>5.6537664408130732</v>
      </c>
      <c r="AG82" s="12"/>
      <c r="AH82" s="12">
        <v>58077</v>
      </c>
      <c r="AI82" s="12"/>
      <c r="AJ82" s="12">
        <v>62176</v>
      </c>
      <c r="AK82" s="12"/>
      <c r="AL82" s="12">
        <v>35656</v>
      </c>
      <c r="AM82" s="12"/>
      <c r="AN82" s="12">
        <v>25090</v>
      </c>
      <c r="AO82" s="12"/>
      <c r="AP82" s="12">
        <v>207072</v>
      </c>
      <c r="AQ82" s="12"/>
      <c r="AR82" s="12">
        <v>194677</v>
      </c>
      <c r="AS82" s="12"/>
      <c r="AT82" s="12">
        <v>112879</v>
      </c>
      <c r="AU82" s="12"/>
      <c r="AV82" s="12">
        <v>141853</v>
      </c>
      <c r="AW82" s="12"/>
      <c r="AX82" s="12">
        <v>0.92</v>
      </c>
      <c r="AY82" s="12"/>
      <c r="AZ82" s="12">
        <v>0.9</v>
      </c>
      <c r="BA82" s="12"/>
      <c r="BB82" s="12">
        <v>0.89</v>
      </c>
      <c r="BC82" s="12"/>
      <c r="BD82" s="12">
        <v>0.95000000000000007</v>
      </c>
      <c r="BE82" s="12"/>
      <c r="BF82" s="12">
        <v>3.1959959776944875</v>
      </c>
      <c r="BG82" s="12"/>
      <c r="BH82" s="12"/>
      <c r="BI82" s="12">
        <v>4.1730427046263348</v>
      </c>
      <c r="BJ82" s="12"/>
      <c r="BK82" s="12"/>
      <c r="BL82" s="12">
        <v>2.1807903018999881</v>
      </c>
      <c r="BM82" s="12"/>
      <c r="BN82" s="12"/>
      <c r="BO82" s="12">
        <v>1.202805301762965</v>
      </c>
      <c r="BP82" s="12"/>
      <c r="BQ82" s="12"/>
      <c r="BR82" s="12">
        <v>267826</v>
      </c>
      <c r="BS82" s="12"/>
      <c r="BT82" s="12"/>
      <c r="BU82" s="12">
        <v>252210</v>
      </c>
      <c r="BV82" s="12"/>
      <c r="BW82" s="12"/>
      <c r="BX82" s="12">
        <v>195252</v>
      </c>
      <c r="BY82" s="12"/>
      <c r="BZ82" s="12"/>
      <c r="CA82" s="12">
        <v>156414</v>
      </c>
      <c r="CB82" s="12"/>
      <c r="CC82" s="12"/>
      <c r="CD82" s="12">
        <v>15789</v>
      </c>
      <c r="CE82" s="12"/>
      <c r="CF82" s="12">
        <v>28267</v>
      </c>
      <c r="CG82" s="12"/>
      <c r="CH82" s="12">
        <v>39795</v>
      </c>
      <c r="CI82" s="12"/>
      <c r="CJ82" s="12">
        <v>4930</v>
      </c>
      <c r="CK82" s="12"/>
      <c r="CL82" s="9" t="s">
        <v>30</v>
      </c>
      <c r="CM82" s="9"/>
      <c r="CN82" s="9"/>
      <c r="CO82" s="9"/>
      <c r="CP82" s="8" t="s">
        <v>12</v>
      </c>
      <c r="CQ82" s="8"/>
    </row>
    <row r="83" spans="1:95" ht="14.5" customHeight="1" x14ac:dyDescent="0.35">
      <c r="A83" s="5" t="s">
        <v>452</v>
      </c>
      <c r="B83" s="5"/>
      <c r="C83" s="5"/>
      <c r="D83" s="6" t="s">
        <v>119</v>
      </c>
      <c r="E83" s="6"/>
      <c r="F83" s="6"/>
      <c r="G83" s="6"/>
      <c r="H83" s="7" t="str">
        <f>IF(AND(OR(R83&gt;Parameters!$E$1,T83&gt;Parameters!$E$1),OR(Z83&gt;Parameters!$E$2,Map!AB83&gt;Parameters!$E$2,AD83&gt;Parameters!$E$2)),"Distress","")</f>
        <v/>
      </c>
      <c r="I83" s="7"/>
      <c r="J83" s="8">
        <v>10446470964</v>
      </c>
      <c r="K83" s="8"/>
      <c r="L83" s="8" t="s">
        <v>120</v>
      </c>
      <c r="M83" s="8"/>
      <c r="N83" s="9" t="s">
        <v>9</v>
      </c>
      <c r="O83" s="9"/>
      <c r="P83" s="10">
        <v>44926</v>
      </c>
      <c r="Q83" s="11">
        <v>2296</v>
      </c>
      <c r="R83" s="12">
        <v>844044</v>
      </c>
      <c r="S83" s="12"/>
      <c r="T83" s="12">
        <v>670940</v>
      </c>
      <c r="U83" s="12"/>
      <c r="V83" s="12">
        <v>520561</v>
      </c>
      <c r="W83" s="12"/>
      <c r="X83" s="12">
        <v>556753</v>
      </c>
      <c r="Y83" s="12"/>
      <c r="Z83" s="12">
        <v>0.47781071633998495</v>
      </c>
      <c r="AA83" s="12"/>
      <c r="AB83" s="12">
        <v>-0.45031973374219364</v>
      </c>
      <c r="AC83" s="12"/>
      <c r="AD83" s="12">
        <v>-0.35203472513223538</v>
      </c>
      <c r="AE83" s="12"/>
      <c r="AF83" s="12">
        <v>-9.255036818300752E-2</v>
      </c>
      <c r="AG83" s="12"/>
      <c r="AH83" s="12">
        <v>180808</v>
      </c>
      <c r="AI83" s="12"/>
      <c r="AJ83" s="12">
        <v>160446</v>
      </c>
      <c r="AK83" s="12"/>
      <c r="AL83" s="12">
        <v>126479</v>
      </c>
      <c r="AM83" s="12"/>
      <c r="AN83" s="12">
        <v>80259</v>
      </c>
      <c r="AO83" s="12"/>
      <c r="AP83" s="12">
        <v>86392</v>
      </c>
      <c r="AQ83" s="12"/>
      <c r="AR83" s="12">
        <v>-72252</v>
      </c>
      <c r="AS83" s="12"/>
      <c r="AT83" s="12">
        <v>-44525</v>
      </c>
      <c r="AU83" s="12"/>
      <c r="AV83" s="12">
        <v>-7428</v>
      </c>
      <c r="AW83" s="12"/>
      <c r="AX83" s="12">
        <v>0.16</v>
      </c>
      <c r="AY83" s="12"/>
      <c r="AZ83" s="12">
        <v>7.0000000000000007E-2</v>
      </c>
      <c r="BA83" s="12"/>
      <c r="BB83" s="12">
        <v>0.05</v>
      </c>
      <c r="BC83" s="12"/>
      <c r="BD83" s="12">
        <v>0.06</v>
      </c>
      <c r="BE83" s="12"/>
      <c r="BF83" s="12">
        <v>2.1368224953824595</v>
      </c>
      <c r="BG83" s="12"/>
      <c r="BH83" s="12"/>
      <c r="BI83" s="12">
        <v>1.8002864441064863</v>
      </c>
      <c r="BJ83" s="12"/>
      <c r="BK83" s="12"/>
      <c r="BL83" s="12">
        <v>1.6019900497512438</v>
      </c>
      <c r="BM83" s="12"/>
      <c r="BN83" s="12"/>
      <c r="BO83" s="12">
        <v>0.8519233780468709</v>
      </c>
      <c r="BP83" s="12"/>
      <c r="BQ83" s="12"/>
      <c r="BR83" s="12">
        <v>1097567</v>
      </c>
      <c r="BS83" s="12"/>
      <c r="BT83" s="12"/>
      <c r="BU83" s="12">
        <v>1035292</v>
      </c>
      <c r="BV83" s="12"/>
      <c r="BW83" s="12"/>
      <c r="BX83" s="12">
        <v>995090</v>
      </c>
      <c r="BY83" s="12"/>
      <c r="BZ83" s="12"/>
      <c r="CA83" s="12">
        <v>972209</v>
      </c>
      <c r="CB83" s="12"/>
      <c r="CC83" s="12"/>
      <c r="CD83" s="12">
        <v>51818</v>
      </c>
      <c r="CE83" s="12"/>
      <c r="CF83" s="12">
        <v>33409</v>
      </c>
      <c r="CG83" s="12"/>
      <c r="CH83" s="12">
        <v>21418</v>
      </c>
      <c r="CI83" s="12"/>
      <c r="CJ83" s="12">
        <v>-11090</v>
      </c>
      <c r="CK83" s="12"/>
      <c r="CL83" s="9" t="s">
        <v>121</v>
      </c>
      <c r="CM83" s="9"/>
      <c r="CN83" s="9"/>
      <c r="CO83" s="9"/>
      <c r="CP83" s="8">
        <v>96.24</v>
      </c>
      <c r="CQ83" s="8"/>
    </row>
    <row r="84" spans="1:95" ht="14.5" customHeight="1" x14ac:dyDescent="0.35">
      <c r="A84" s="5" t="s">
        <v>452</v>
      </c>
      <c r="B84" s="5"/>
      <c r="C84" s="5"/>
      <c r="D84" s="6" t="s">
        <v>135</v>
      </c>
      <c r="E84" s="6"/>
      <c r="F84" s="6"/>
      <c r="G84" s="6"/>
      <c r="H84" s="7" t="str">
        <f>IF(AND(OR(R84&gt;Parameters!$E$1,T84&gt;Parameters!$E$1),OR(Z84&gt;Parameters!$E$2,Map!AB84&gt;Parameters!$E$2,AD84&gt;Parameters!$E$2)),"Distress","")</f>
        <v>Distress</v>
      </c>
      <c r="I84" s="7"/>
      <c r="J84" s="8">
        <v>9450580015</v>
      </c>
      <c r="K84" s="8"/>
      <c r="L84" s="8" t="s">
        <v>136</v>
      </c>
      <c r="M84" s="8"/>
      <c r="N84" s="9" t="s">
        <v>81</v>
      </c>
      <c r="O84" s="9"/>
      <c r="P84" s="10">
        <v>44926</v>
      </c>
      <c r="Q84" s="11">
        <v>5242</v>
      </c>
      <c r="R84" s="12">
        <v>588372.37</v>
      </c>
      <c r="S84" s="12"/>
      <c r="T84" s="12">
        <v>452355.38900000002</v>
      </c>
      <c r="U84" s="12"/>
      <c r="V84" s="12">
        <v>348540.45199999999</v>
      </c>
      <c r="W84" s="12"/>
      <c r="X84" s="12">
        <v>511153.80099999998</v>
      </c>
      <c r="Y84" s="12"/>
      <c r="Z84" s="12">
        <v>7.7138681027060256</v>
      </c>
      <c r="AA84" s="12"/>
      <c r="AB84" s="12">
        <v>40.342100474868239</v>
      </c>
      <c r="AC84" s="12"/>
      <c r="AD84" s="12">
        <v>-3.9026107759870543</v>
      </c>
      <c r="AE84" s="12"/>
      <c r="AF84" s="12">
        <v>3.6390025073629975</v>
      </c>
      <c r="AG84" s="12"/>
      <c r="AH84" s="12">
        <v>12132.258</v>
      </c>
      <c r="AI84" s="12"/>
      <c r="AJ84" s="12">
        <v>2912.808</v>
      </c>
      <c r="AK84" s="12"/>
      <c r="AL84" s="12">
        <v>-29451.78</v>
      </c>
      <c r="AM84" s="12"/>
      <c r="AN84" s="12">
        <v>14224.505999999999</v>
      </c>
      <c r="AO84" s="12"/>
      <c r="AP84" s="12">
        <v>93586.638000000006</v>
      </c>
      <c r="AQ84" s="12"/>
      <c r="AR84" s="12">
        <v>117508.79300000001</v>
      </c>
      <c r="AS84" s="12"/>
      <c r="AT84" s="12">
        <v>114938.834</v>
      </c>
      <c r="AU84" s="12"/>
      <c r="AV84" s="12">
        <v>51763.012999999999</v>
      </c>
      <c r="AW84" s="12"/>
      <c r="AX84" s="12">
        <v>206.51</v>
      </c>
      <c r="AY84" s="12"/>
      <c r="AZ84" s="12">
        <v>6.1099999999999994</v>
      </c>
      <c r="BA84" s="12"/>
      <c r="BB84" s="12">
        <v>3.84</v>
      </c>
      <c r="BC84" s="12"/>
      <c r="BD84" s="12">
        <v>1.54</v>
      </c>
      <c r="BE84" s="12"/>
      <c r="BF84" s="12">
        <v>-2.4636039893746355</v>
      </c>
      <c r="BG84" s="12"/>
      <c r="BH84" s="12"/>
      <c r="BI84" s="12">
        <v>-4.1803485937155278</v>
      </c>
      <c r="BJ84" s="12"/>
      <c r="BK84" s="12"/>
      <c r="BL84" s="12">
        <v>-9.3836794146621436</v>
      </c>
      <c r="BM84" s="12"/>
      <c r="BN84" s="12"/>
      <c r="BO84" s="12">
        <v>-3.576896237684656</v>
      </c>
      <c r="BP84" s="12"/>
      <c r="BQ84" s="12"/>
      <c r="BR84" s="12">
        <v>744.07500000000005</v>
      </c>
      <c r="BS84" s="12"/>
      <c r="BT84" s="12"/>
      <c r="BU84" s="12">
        <v>28753.591</v>
      </c>
      <c r="BV84" s="12"/>
      <c r="BW84" s="12"/>
      <c r="BX84" s="12">
        <v>50793.982000000004</v>
      </c>
      <c r="BY84" s="12"/>
      <c r="BZ84" s="12"/>
      <c r="CA84" s="12">
        <v>68751.411999999997</v>
      </c>
      <c r="CB84" s="12"/>
      <c r="CC84" s="12"/>
      <c r="CD84" s="12">
        <v>-28673.58</v>
      </c>
      <c r="CE84" s="12"/>
      <c r="CF84" s="12">
        <v>-31265.125</v>
      </c>
      <c r="CG84" s="12"/>
      <c r="CH84" s="12">
        <v>-53697.036999999997</v>
      </c>
      <c r="CI84" s="12"/>
      <c r="CJ84" s="12">
        <v>8042.5020000000004</v>
      </c>
      <c r="CK84" s="12"/>
      <c r="CL84" s="9" t="s">
        <v>137</v>
      </c>
      <c r="CM84" s="9"/>
      <c r="CN84" s="9"/>
      <c r="CO84" s="9"/>
      <c r="CP84" s="8" t="s">
        <v>12</v>
      </c>
      <c r="CQ84" s="8"/>
    </row>
    <row r="85" spans="1:95" ht="14.5" customHeight="1" x14ac:dyDescent="0.35">
      <c r="A85" s="5" t="s">
        <v>452</v>
      </c>
      <c r="B85" s="5"/>
      <c r="C85" s="5"/>
      <c r="D85" s="6" t="s">
        <v>157</v>
      </c>
      <c r="E85" s="6"/>
      <c r="F85" s="6"/>
      <c r="G85" s="6"/>
      <c r="H85" s="7" t="str">
        <f>IF(AND(OR(R85&gt;Parameters!$E$1,T85&gt;Parameters!$E$1),OR(Z85&gt;Parameters!$E$2,Map!AB85&gt;Parameters!$E$2,AD85&gt;Parameters!$E$2)),"Distress","")</f>
        <v/>
      </c>
      <c r="I85" s="7"/>
      <c r="J85" s="8">
        <v>2741720029</v>
      </c>
      <c r="K85" s="8"/>
      <c r="L85" s="8" t="s">
        <v>159</v>
      </c>
      <c r="M85" s="8"/>
      <c r="N85" s="9" t="s">
        <v>158</v>
      </c>
      <c r="O85" s="9"/>
      <c r="P85" s="10">
        <v>44561</v>
      </c>
      <c r="Q85" s="11">
        <v>203</v>
      </c>
      <c r="R85" s="12"/>
      <c r="S85" s="12"/>
      <c r="T85" s="12">
        <v>21815</v>
      </c>
      <c r="U85" s="12"/>
      <c r="V85" s="12"/>
      <c r="W85" s="12"/>
      <c r="X85" s="12"/>
      <c r="Y85" s="12"/>
      <c r="Z85" s="12">
        <v>0</v>
      </c>
      <c r="AA85" s="12"/>
      <c r="AB85" s="12">
        <v>7.7743315508021391</v>
      </c>
      <c r="AC85" s="12"/>
      <c r="AD85" s="12">
        <v>0</v>
      </c>
      <c r="AE85" s="12"/>
      <c r="AF85" s="12">
        <v>0</v>
      </c>
      <c r="AG85" s="12"/>
      <c r="AH85" s="12"/>
      <c r="AI85" s="12"/>
      <c r="AJ85" s="12">
        <v>3740</v>
      </c>
      <c r="AK85" s="12"/>
      <c r="AL85" s="12"/>
      <c r="AM85" s="12"/>
      <c r="AN85" s="12"/>
      <c r="AO85" s="12"/>
      <c r="AP85" s="12"/>
      <c r="AQ85" s="12"/>
      <c r="AR85" s="12">
        <v>29076</v>
      </c>
      <c r="AS85" s="12"/>
      <c r="AT85" s="12"/>
      <c r="AU85" s="12"/>
      <c r="AV85" s="12"/>
      <c r="AW85" s="12"/>
      <c r="AX85" s="12"/>
      <c r="AY85" s="12"/>
      <c r="AZ85" s="12">
        <v>1.8900000000000001</v>
      </c>
      <c r="BA85" s="12"/>
      <c r="BB85" s="12"/>
      <c r="BC85" s="12"/>
      <c r="BD85" s="12"/>
      <c r="BE85" s="12"/>
      <c r="BF85" s="12"/>
      <c r="BG85" s="12"/>
      <c r="BH85" s="12"/>
      <c r="BI85" s="12">
        <v>19.923076923076923</v>
      </c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>
        <v>15396</v>
      </c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>
        <v>1758</v>
      </c>
      <c r="CG85" s="12"/>
      <c r="CH85" s="12"/>
      <c r="CI85" s="12"/>
      <c r="CJ85" s="12"/>
      <c r="CK85" s="12"/>
      <c r="CL85" s="9" t="s">
        <v>160</v>
      </c>
      <c r="CM85" s="9"/>
      <c r="CN85" s="9"/>
      <c r="CO85" s="9"/>
      <c r="CP85" s="8" t="s">
        <v>12</v>
      </c>
      <c r="CQ85" s="8"/>
    </row>
    <row r="86" spans="1:95" ht="14.5" customHeight="1" x14ac:dyDescent="0.35">
      <c r="A86" s="5" t="s">
        <v>452</v>
      </c>
      <c r="B86" s="5"/>
      <c r="C86" s="5"/>
      <c r="D86" s="6" t="s">
        <v>514</v>
      </c>
      <c r="E86" s="6"/>
      <c r="F86" s="6"/>
      <c r="G86" s="6"/>
      <c r="H86" s="7" t="str">
        <f>IF(AND(OR(R86&gt;Parameters!$E$1,T86&gt;Parameters!$E$1),OR(Z86&gt;Parameters!$E$2,Map!AB86&gt;Parameters!$E$2,AD86&gt;Parameters!$E$2)),"Distress","")</f>
        <v/>
      </c>
      <c r="I86" s="7"/>
      <c r="J86" s="8">
        <v>7410740018</v>
      </c>
      <c r="K86" s="8"/>
      <c r="L86" s="8" t="s">
        <v>164</v>
      </c>
      <c r="M86" s="8"/>
      <c r="N86" s="9" t="s">
        <v>81</v>
      </c>
      <c r="O86" s="9"/>
      <c r="P86" s="10">
        <v>44561</v>
      </c>
      <c r="Q86" s="11">
        <v>179</v>
      </c>
      <c r="R86" s="12"/>
      <c r="S86" s="12"/>
      <c r="T86" s="12">
        <v>50438</v>
      </c>
      <c r="U86" s="12"/>
      <c r="V86" s="12"/>
      <c r="W86" s="12"/>
      <c r="X86" s="12"/>
      <c r="Y86" s="12"/>
      <c r="Z86" s="12">
        <v>0</v>
      </c>
      <c r="AA86" s="12"/>
      <c r="AB86" s="12">
        <v>2.9610119890493722</v>
      </c>
      <c r="AC86" s="12"/>
      <c r="AD86" s="12">
        <v>0</v>
      </c>
      <c r="AE86" s="12"/>
      <c r="AF86" s="12">
        <v>0</v>
      </c>
      <c r="AG86" s="12"/>
      <c r="AH86" s="12"/>
      <c r="AI86" s="12"/>
      <c r="AJ86" s="12">
        <v>10593</v>
      </c>
      <c r="AK86" s="12"/>
      <c r="AL86" s="12"/>
      <c r="AM86" s="12"/>
      <c r="AN86" s="12"/>
      <c r="AO86" s="12"/>
      <c r="AP86" s="12"/>
      <c r="AQ86" s="12"/>
      <c r="AR86" s="12">
        <v>31366</v>
      </c>
      <c r="AS86" s="12"/>
      <c r="AT86" s="12"/>
      <c r="AU86" s="12"/>
      <c r="AV86" s="12"/>
      <c r="AW86" s="12"/>
      <c r="AX86" s="12"/>
      <c r="AY86" s="12"/>
      <c r="AZ86" s="12">
        <v>1.7800000000000002</v>
      </c>
      <c r="BA86" s="12"/>
      <c r="BB86" s="12"/>
      <c r="BC86" s="12"/>
      <c r="BD86" s="12"/>
      <c r="BE86" s="12"/>
      <c r="BF86" s="12"/>
      <c r="BG86" s="12"/>
      <c r="BH86" s="12"/>
      <c r="BI86" s="12">
        <v>3.5258810572687223</v>
      </c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>
        <v>24690</v>
      </c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>
        <v>4239</v>
      </c>
      <c r="CG86" s="12"/>
      <c r="CH86" s="12"/>
      <c r="CI86" s="12"/>
      <c r="CJ86" s="12"/>
      <c r="CK86" s="12"/>
      <c r="CL86" s="9" t="s">
        <v>30</v>
      </c>
      <c r="CM86" s="9"/>
      <c r="CN86" s="9"/>
      <c r="CO86" s="9"/>
      <c r="CP86" s="8" t="s">
        <v>12</v>
      </c>
      <c r="CQ86" s="8"/>
    </row>
    <row r="87" spans="1:95" ht="14.5" customHeight="1" x14ac:dyDescent="0.35">
      <c r="A87" s="5" t="s">
        <v>452</v>
      </c>
      <c r="B87" s="5"/>
      <c r="C87" s="5"/>
      <c r="D87" s="6" t="s">
        <v>177</v>
      </c>
      <c r="E87" s="6"/>
      <c r="F87" s="6"/>
      <c r="G87" s="6"/>
      <c r="H87" s="7" t="str">
        <f>IF(AND(OR(R87&gt;Parameters!$E$1,T87&gt;Parameters!$E$1),OR(Z87&gt;Parameters!$E$2,Map!AB87&gt;Parameters!$E$2,AD87&gt;Parameters!$E$2)),"Distress","")</f>
        <v/>
      </c>
      <c r="I87" s="7"/>
      <c r="J87" s="8">
        <v>290820174</v>
      </c>
      <c r="K87" s="8"/>
      <c r="L87" s="8" t="s">
        <v>178</v>
      </c>
      <c r="M87" s="8"/>
      <c r="N87" s="9" t="s">
        <v>170</v>
      </c>
      <c r="O87" s="9"/>
      <c r="P87" s="10">
        <v>44926</v>
      </c>
      <c r="Q87" s="11">
        <v>655</v>
      </c>
      <c r="R87" s="12">
        <v>269691</v>
      </c>
      <c r="S87" s="12"/>
      <c r="T87" s="12">
        <v>243326</v>
      </c>
      <c r="U87" s="12"/>
      <c r="V87" s="12">
        <v>203681</v>
      </c>
      <c r="W87" s="12"/>
      <c r="X87" s="12">
        <v>231293</v>
      </c>
      <c r="Y87" s="12"/>
      <c r="Z87" s="12">
        <v>-5.7154009144641464E-2</v>
      </c>
      <c r="AA87" s="12"/>
      <c r="AB87" s="12">
        <v>-0.2660732419395786</v>
      </c>
      <c r="AC87" s="12"/>
      <c r="AD87" s="12">
        <v>-0.29718397753422521</v>
      </c>
      <c r="AE87" s="12"/>
      <c r="AF87" s="12">
        <v>-2.9787803735189772E-2</v>
      </c>
      <c r="AG87" s="12"/>
      <c r="AH87" s="12">
        <v>71736</v>
      </c>
      <c r="AI87" s="12"/>
      <c r="AJ87" s="12">
        <v>63024</v>
      </c>
      <c r="AK87" s="12"/>
      <c r="AL87" s="12">
        <v>51278</v>
      </c>
      <c r="AM87" s="12"/>
      <c r="AN87" s="12">
        <v>59756</v>
      </c>
      <c r="AO87" s="12"/>
      <c r="AP87" s="12">
        <v>-4100</v>
      </c>
      <c r="AQ87" s="12"/>
      <c r="AR87" s="12">
        <v>-16769</v>
      </c>
      <c r="AS87" s="12"/>
      <c r="AT87" s="12">
        <v>-15239</v>
      </c>
      <c r="AU87" s="12"/>
      <c r="AV87" s="12">
        <v>-1780</v>
      </c>
      <c r="AW87" s="12"/>
      <c r="AX87" s="12">
        <v>0.04</v>
      </c>
      <c r="AY87" s="12"/>
      <c r="AZ87" s="12">
        <v>0.03</v>
      </c>
      <c r="BA87" s="12"/>
      <c r="BB87" s="12">
        <v>0.03</v>
      </c>
      <c r="BC87" s="12"/>
      <c r="BD87" s="12">
        <v>0.04</v>
      </c>
      <c r="BE87" s="12"/>
      <c r="BF87" s="12">
        <v>6.0870122928915018</v>
      </c>
      <c r="BG87" s="12"/>
      <c r="BH87" s="12"/>
      <c r="BI87" s="12">
        <v>5.8025063819911811</v>
      </c>
      <c r="BJ87" s="12"/>
      <c r="BK87" s="12"/>
      <c r="BL87" s="12">
        <v>4.1213706233988043</v>
      </c>
      <c r="BM87" s="12"/>
      <c r="BN87" s="12"/>
      <c r="BO87" s="12">
        <v>5.136059559775572</v>
      </c>
      <c r="BP87" s="12"/>
      <c r="BQ87" s="12"/>
      <c r="BR87" s="12">
        <v>491809</v>
      </c>
      <c r="BS87" s="12"/>
      <c r="BT87" s="12"/>
      <c r="BU87" s="12">
        <v>482180</v>
      </c>
      <c r="BV87" s="12"/>
      <c r="BW87" s="12"/>
      <c r="BX87" s="12">
        <v>477243</v>
      </c>
      <c r="BY87" s="12"/>
      <c r="BZ87" s="12"/>
      <c r="CA87" s="12">
        <v>453459</v>
      </c>
      <c r="CB87" s="12"/>
      <c r="CC87" s="12"/>
      <c r="CD87" s="12">
        <v>35918</v>
      </c>
      <c r="CE87" s="12"/>
      <c r="CF87" s="12">
        <v>30838</v>
      </c>
      <c r="CG87" s="12"/>
      <c r="CH87" s="12">
        <v>23936</v>
      </c>
      <c r="CI87" s="12"/>
      <c r="CJ87" s="12">
        <v>29015</v>
      </c>
      <c r="CK87" s="12"/>
      <c r="CL87" s="9" t="s">
        <v>121</v>
      </c>
      <c r="CM87" s="9"/>
      <c r="CN87" s="9"/>
      <c r="CO87" s="9"/>
      <c r="CP87" s="8" t="s">
        <v>12</v>
      </c>
      <c r="CQ87" s="8"/>
    </row>
    <row r="88" spans="1:95" ht="14.5" customHeight="1" x14ac:dyDescent="0.35">
      <c r="A88" s="5" t="s">
        <v>452</v>
      </c>
      <c r="B88" s="5"/>
      <c r="C88" s="5"/>
      <c r="D88" s="6" t="s">
        <v>212</v>
      </c>
      <c r="E88" s="6"/>
      <c r="F88" s="6"/>
      <c r="G88" s="6"/>
      <c r="H88" s="7" t="str">
        <f>IF(AND(OR(R88&gt;Parameters!$E$1,T88&gt;Parameters!$E$1),OR(Z88&gt;Parameters!$E$2,Map!AB88&gt;Parameters!$E$2,AD88&gt;Parameters!$E$2)),"Distress","")</f>
        <v/>
      </c>
      <c r="I88" s="7"/>
      <c r="J88" s="8">
        <v>10038620968</v>
      </c>
      <c r="K88" s="8"/>
      <c r="L88" s="8" t="s">
        <v>213</v>
      </c>
      <c r="M88" s="8"/>
      <c r="N88" s="9" t="s">
        <v>59</v>
      </c>
      <c r="O88" s="9"/>
      <c r="P88" s="10">
        <v>44926</v>
      </c>
      <c r="Q88" s="11">
        <v>5040</v>
      </c>
      <c r="R88" s="12">
        <v>881047</v>
      </c>
      <c r="S88" s="12"/>
      <c r="T88" s="12">
        <v>659799</v>
      </c>
      <c r="U88" s="12"/>
      <c r="V88" s="12">
        <v>572035</v>
      </c>
      <c r="W88" s="12"/>
      <c r="X88" s="12">
        <v>606546</v>
      </c>
      <c r="Y88" s="12"/>
      <c r="Z88" s="12">
        <v>3.2307957752554198E-2</v>
      </c>
      <c r="AA88" s="12"/>
      <c r="AB88" s="12">
        <v>-0.21925839350010368</v>
      </c>
      <c r="AC88" s="12"/>
      <c r="AD88" s="12">
        <v>9.1974296294004193E-2</v>
      </c>
      <c r="AE88" s="12"/>
      <c r="AF88" s="12">
        <v>0.14947358742126798</v>
      </c>
      <c r="AG88" s="12"/>
      <c r="AH88" s="12">
        <v>162282</v>
      </c>
      <c r="AI88" s="12"/>
      <c r="AJ88" s="12">
        <v>106094</v>
      </c>
      <c r="AK88" s="12"/>
      <c r="AL88" s="12">
        <v>96951</v>
      </c>
      <c r="AM88" s="12"/>
      <c r="AN88" s="12">
        <v>108755</v>
      </c>
      <c r="AO88" s="12"/>
      <c r="AP88" s="12">
        <v>5243</v>
      </c>
      <c r="AQ88" s="12"/>
      <c r="AR88" s="12">
        <v>-23262</v>
      </c>
      <c r="AS88" s="12"/>
      <c r="AT88" s="12">
        <v>8917</v>
      </c>
      <c r="AU88" s="12"/>
      <c r="AV88" s="12">
        <v>16256</v>
      </c>
      <c r="AW88" s="12"/>
      <c r="AX88" s="12">
        <v>0.12000000000000001</v>
      </c>
      <c r="AY88" s="12"/>
      <c r="AZ88" s="12">
        <v>0.09</v>
      </c>
      <c r="BA88" s="12"/>
      <c r="BB88" s="12">
        <v>0.12000000000000001</v>
      </c>
      <c r="BC88" s="12"/>
      <c r="BD88" s="12">
        <v>0.11</v>
      </c>
      <c r="BE88" s="12"/>
      <c r="BF88" s="12">
        <v>3.8364038616251004</v>
      </c>
      <c r="BG88" s="12"/>
      <c r="BH88" s="12"/>
      <c r="BI88" s="12">
        <v>1.3786053304125594</v>
      </c>
      <c r="BJ88" s="12"/>
      <c r="BK88" s="12"/>
      <c r="BL88" s="12">
        <v>1.0776915392300008</v>
      </c>
      <c r="BM88" s="12"/>
      <c r="BN88" s="12"/>
      <c r="BO88" s="12">
        <v>1.6561526907718798</v>
      </c>
      <c r="BP88" s="12"/>
      <c r="BQ88" s="12"/>
      <c r="BR88" s="12">
        <v>698900</v>
      </c>
      <c r="BS88" s="12"/>
      <c r="BT88" s="12"/>
      <c r="BU88" s="12">
        <v>632881</v>
      </c>
      <c r="BV88" s="12"/>
      <c r="BW88" s="12"/>
      <c r="BX88" s="12">
        <v>615959</v>
      </c>
      <c r="BY88" s="12"/>
      <c r="BZ88" s="12"/>
      <c r="CA88" s="12">
        <v>665062</v>
      </c>
      <c r="CB88" s="12"/>
      <c r="CC88" s="12"/>
      <c r="CD88" s="12">
        <v>68399</v>
      </c>
      <c r="CE88" s="12"/>
      <c r="CF88" s="12">
        <v>7994</v>
      </c>
      <c r="CG88" s="12"/>
      <c r="CH88" s="12">
        <v>-5919</v>
      </c>
      <c r="CI88" s="12"/>
      <c r="CJ88" s="12">
        <v>14659</v>
      </c>
      <c r="CK88" s="12"/>
      <c r="CL88" s="9" t="s">
        <v>214</v>
      </c>
      <c r="CM88" s="9"/>
      <c r="CN88" s="9"/>
      <c r="CO88" s="9"/>
      <c r="CP88" s="8" t="s">
        <v>12</v>
      </c>
      <c r="CQ88" s="8"/>
    </row>
    <row r="89" spans="1:95" ht="14.5" customHeight="1" x14ac:dyDescent="0.35">
      <c r="A89" s="5" t="s">
        <v>452</v>
      </c>
      <c r="B89" s="5"/>
      <c r="C89" s="5"/>
      <c r="D89" s="6" t="s">
        <v>241</v>
      </c>
      <c r="E89" s="6"/>
      <c r="F89" s="6"/>
      <c r="G89" s="6"/>
      <c r="H89" s="7" t="str">
        <f>IF(AND(OR(R89&gt;Parameters!$E$1,T89&gt;Parameters!$E$1),OR(Z89&gt;Parameters!$E$2,Map!AB89&gt;Parameters!$E$2,AD89&gt;Parameters!$E$2)),"Distress","")</f>
        <v/>
      </c>
      <c r="I89" s="7"/>
      <c r="J89" s="8">
        <v>668460652</v>
      </c>
      <c r="K89" s="8"/>
      <c r="L89" s="8" t="s">
        <v>242</v>
      </c>
      <c r="M89" s="8"/>
      <c r="N89" s="9" t="s">
        <v>196</v>
      </c>
      <c r="O89" s="9"/>
      <c r="P89" s="10">
        <v>44926</v>
      </c>
      <c r="Q89" s="11">
        <v>95</v>
      </c>
      <c r="R89" s="12">
        <v>2160.6060000000002</v>
      </c>
      <c r="S89" s="12"/>
      <c r="T89" s="12">
        <v>1793.2629999999999</v>
      </c>
      <c r="U89" s="12"/>
      <c r="V89" s="12">
        <v>1766.046</v>
      </c>
      <c r="W89" s="12"/>
      <c r="X89" s="12">
        <v>1669.0309999999999</v>
      </c>
      <c r="Y89" s="12"/>
      <c r="Z89" s="12">
        <v>-0.45088068501896572</v>
      </c>
      <c r="AA89" s="12"/>
      <c r="AB89" s="12">
        <v>-0.65602992957746475</v>
      </c>
      <c r="AC89" s="12"/>
      <c r="AD89" s="12">
        <v>-1.9385682519664134</v>
      </c>
      <c r="AE89" s="12"/>
      <c r="AF89" s="12">
        <v>0.23705569112980562</v>
      </c>
      <c r="AG89" s="12"/>
      <c r="AH89" s="12">
        <v>133.13499999999999</v>
      </c>
      <c r="AI89" s="12"/>
      <c r="AJ89" s="12">
        <v>63.616</v>
      </c>
      <c r="AK89" s="12"/>
      <c r="AL89" s="12">
        <v>60.262</v>
      </c>
      <c r="AM89" s="12"/>
      <c r="AN89" s="12">
        <v>-128.261</v>
      </c>
      <c r="AO89" s="12"/>
      <c r="AP89" s="12">
        <v>-60.027999999999999</v>
      </c>
      <c r="AQ89" s="12"/>
      <c r="AR89" s="12">
        <v>-41.734000000000002</v>
      </c>
      <c r="AS89" s="12"/>
      <c r="AT89" s="12">
        <v>-116.822</v>
      </c>
      <c r="AU89" s="12"/>
      <c r="AV89" s="12">
        <v>-30.405000000000001</v>
      </c>
      <c r="AW89" s="12"/>
      <c r="AX89" s="12">
        <v>0.43000000000000005</v>
      </c>
      <c r="AY89" s="12"/>
      <c r="AZ89" s="12">
        <v>0.18</v>
      </c>
      <c r="BA89" s="12"/>
      <c r="BB89" s="12">
        <v>0.16</v>
      </c>
      <c r="BC89" s="12"/>
      <c r="BD89" s="12">
        <v>0.49</v>
      </c>
      <c r="BE89" s="12"/>
      <c r="BF89" s="12">
        <v>35.267773253993113</v>
      </c>
      <c r="BG89" s="12"/>
      <c r="BH89" s="12"/>
      <c r="BI89" s="12">
        <v>11.201472556894243</v>
      </c>
      <c r="BJ89" s="12"/>
      <c r="BK89" s="12"/>
      <c r="BL89" s="12">
        <v>6.9776938915579958</v>
      </c>
      <c r="BM89" s="12"/>
      <c r="BN89" s="12"/>
      <c r="BO89" s="12">
        <v>-31.623019486432344</v>
      </c>
      <c r="BP89" s="12"/>
      <c r="BQ89" s="12"/>
      <c r="BR89" s="12">
        <v>281.33699999999999</v>
      </c>
      <c r="BS89" s="12"/>
      <c r="BT89" s="12"/>
      <c r="BU89" s="12">
        <v>229.602</v>
      </c>
      <c r="BV89" s="12"/>
      <c r="BW89" s="12"/>
      <c r="BX89" s="12">
        <v>175.423</v>
      </c>
      <c r="BY89" s="12"/>
      <c r="BZ89" s="12"/>
      <c r="CA89" s="12">
        <v>148.80500000000001</v>
      </c>
      <c r="CB89" s="12"/>
      <c r="CC89" s="12"/>
      <c r="CD89" s="12">
        <v>69.834000000000003</v>
      </c>
      <c r="CE89" s="12"/>
      <c r="CF89" s="12">
        <v>19.838999999999999</v>
      </c>
      <c r="CG89" s="12"/>
      <c r="CH89" s="12">
        <v>8.798</v>
      </c>
      <c r="CI89" s="12"/>
      <c r="CJ89" s="12">
        <v>-182.74700000000001</v>
      </c>
      <c r="CK89" s="12"/>
      <c r="CL89" s="15"/>
      <c r="CM89" s="15"/>
      <c r="CN89" s="15"/>
      <c r="CO89" s="15"/>
      <c r="CP89" s="8"/>
      <c r="CQ89" s="8"/>
    </row>
    <row r="90" spans="1:95" ht="14.5" customHeight="1" x14ac:dyDescent="0.35">
      <c r="A90" s="5" t="s">
        <v>452</v>
      </c>
      <c r="B90" s="5"/>
      <c r="C90" s="5"/>
      <c r="D90" s="6" t="s">
        <v>243</v>
      </c>
      <c r="E90" s="6"/>
      <c r="F90" s="6"/>
      <c r="G90" s="6"/>
      <c r="H90" s="7" t="str">
        <f>IF(AND(OR(R90&gt;Parameters!$E$1,T90&gt;Parameters!$E$1),OR(Z90&gt;Parameters!$E$2,Map!AB90&gt;Parameters!$E$2,AD90&gt;Parameters!$E$2)),"Distress","")</f>
        <v>Distress</v>
      </c>
      <c r="I90" s="7"/>
      <c r="J90" s="8">
        <v>1515520169</v>
      </c>
      <c r="K90" s="8"/>
      <c r="L90" s="8" t="s">
        <v>244</v>
      </c>
      <c r="M90" s="8"/>
      <c r="N90" s="9" t="s">
        <v>200</v>
      </c>
      <c r="O90" s="9"/>
      <c r="P90" s="10">
        <v>44561</v>
      </c>
      <c r="Q90" s="11">
        <v>484</v>
      </c>
      <c r="R90" s="12"/>
      <c r="S90" s="12"/>
      <c r="T90" s="12">
        <v>140792</v>
      </c>
      <c r="U90" s="12"/>
      <c r="V90" s="12">
        <v>109585</v>
      </c>
      <c r="W90" s="12"/>
      <c r="X90" s="12">
        <v>109708</v>
      </c>
      <c r="Y90" s="12"/>
      <c r="Z90" s="12">
        <v>0</v>
      </c>
      <c r="AA90" s="12"/>
      <c r="AB90" s="12">
        <v>4.7329420647995608</v>
      </c>
      <c r="AC90" s="12"/>
      <c r="AD90" s="12">
        <v>6.3967044649184972</v>
      </c>
      <c r="AE90" s="12"/>
      <c r="AF90" s="12">
        <v>5.4495338934284732</v>
      </c>
      <c r="AG90" s="12"/>
      <c r="AH90" s="12"/>
      <c r="AI90" s="12"/>
      <c r="AJ90" s="12">
        <v>29136</v>
      </c>
      <c r="AK90" s="12"/>
      <c r="AL90" s="12">
        <v>22576</v>
      </c>
      <c r="AM90" s="12"/>
      <c r="AN90" s="12">
        <v>26067</v>
      </c>
      <c r="AO90" s="12"/>
      <c r="AP90" s="12"/>
      <c r="AQ90" s="12"/>
      <c r="AR90" s="12">
        <v>137899</v>
      </c>
      <c r="AS90" s="12"/>
      <c r="AT90" s="12">
        <v>144412</v>
      </c>
      <c r="AU90" s="12"/>
      <c r="AV90" s="12">
        <v>142053</v>
      </c>
      <c r="AW90" s="12"/>
      <c r="AX90" s="12"/>
      <c r="AY90" s="12"/>
      <c r="AZ90" s="12">
        <v>0.94000000000000006</v>
      </c>
      <c r="BA90" s="12"/>
      <c r="BB90" s="12">
        <v>0.93</v>
      </c>
      <c r="BC90" s="12"/>
      <c r="BD90" s="12">
        <v>0.88</v>
      </c>
      <c r="BE90" s="12"/>
      <c r="BF90" s="12"/>
      <c r="BG90" s="12"/>
      <c r="BH90" s="12"/>
      <c r="BI90" s="12">
        <v>0.81983385254413288</v>
      </c>
      <c r="BJ90" s="12"/>
      <c r="BK90" s="12"/>
      <c r="BL90" s="12">
        <v>1.137467362924282</v>
      </c>
      <c r="BM90" s="12"/>
      <c r="BN90" s="12"/>
      <c r="BO90" s="12">
        <v>2.493564441393513</v>
      </c>
      <c r="BP90" s="12"/>
      <c r="BQ90" s="12"/>
      <c r="BR90" s="12"/>
      <c r="BS90" s="12"/>
      <c r="BT90" s="12"/>
      <c r="BU90" s="12">
        <v>175268</v>
      </c>
      <c r="BV90" s="12"/>
      <c r="BW90" s="12"/>
      <c r="BX90" s="12">
        <v>179740</v>
      </c>
      <c r="BY90" s="12"/>
      <c r="BZ90" s="12"/>
      <c r="CA90" s="12">
        <v>169911</v>
      </c>
      <c r="CB90" s="12"/>
      <c r="CC90" s="12"/>
      <c r="CD90" s="12"/>
      <c r="CE90" s="12"/>
      <c r="CF90" s="12">
        <v>-4550</v>
      </c>
      <c r="CG90" s="12"/>
      <c r="CH90" s="12">
        <v>2431</v>
      </c>
      <c r="CI90" s="12"/>
      <c r="CJ90" s="12">
        <v>2476</v>
      </c>
      <c r="CK90" s="12"/>
      <c r="CL90" s="9" t="s">
        <v>245</v>
      </c>
      <c r="CM90" s="9"/>
      <c r="CN90" s="9"/>
      <c r="CO90" s="9"/>
      <c r="CP90" s="8">
        <v>100</v>
      </c>
      <c r="CQ90" s="8">
        <v>100</v>
      </c>
    </row>
    <row r="91" spans="1:95" ht="14.5" customHeight="1" x14ac:dyDescent="0.35">
      <c r="A91" s="5" t="s">
        <v>452</v>
      </c>
      <c r="B91" s="5"/>
      <c r="C91" s="5"/>
      <c r="D91" s="6" t="s">
        <v>326</v>
      </c>
      <c r="E91" s="6"/>
      <c r="F91" s="6"/>
      <c r="G91" s="6"/>
      <c r="H91" s="7" t="str">
        <f>IF(AND(OR(R91&gt;Parameters!$E$1,T91&gt;Parameters!$E$1),OR(Z91&gt;Parameters!$E$2,Map!AB91&gt;Parameters!$E$2,AD91&gt;Parameters!$E$2)),"Distress","")</f>
        <v/>
      </c>
      <c r="I91" s="7"/>
      <c r="J91" s="8">
        <v>9081850969</v>
      </c>
      <c r="K91" s="8"/>
      <c r="L91" s="8" t="s">
        <v>327</v>
      </c>
      <c r="M91" s="8"/>
      <c r="N91" s="9" t="s">
        <v>9</v>
      </c>
      <c r="O91" s="9"/>
      <c r="P91" s="10">
        <v>44926</v>
      </c>
      <c r="Q91" s="11">
        <v>1003</v>
      </c>
      <c r="R91" s="12">
        <v>239926.34700000001</v>
      </c>
      <c r="S91" s="12"/>
      <c r="T91" s="12">
        <v>146782.18400000001</v>
      </c>
      <c r="U91" s="12"/>
      <c r="V91" s="12">
        <v>341.08699999999999</v>
      </c>
      <c r="W91" s="12"/>
      <c r="X91" s="12"/>
      <c r="Y91" s="12"/>
      <c r="Z91" s="12">
        <v>0.72053666056841081</v>
      </c>
      <c r="AA91" s="12"/>
      <c r="AB91" s="12">
        <v>-0.43914496900539252</v>
      </c>
      <c r="AC91" s="12"/>
      <c r="AD91" s="12">
        <v>-94.852403939667212</v>
      </c>
      <c r="AE91" s="12"/>
      <c r="AF91" s="12">
        <v>0</v>
      </c>
      <c r="AG91" s="12"/>
      <c r="AH91" s="12">
        <v>18969.904999999999</v>
      </c>
      <c r="AI91" s="12"/>
      <c r="AJ91" s="12">
        <v>11838.027</v>
      </c>
      <c r="AK91" s="12"/>
      <c r="AL91" s="12">
        <v>-169.65899999999999</v>
      </c>
      <c r="AM91" s="12"/>
      <c r="AN91" s="12"/>
      <c r="AO91" s="12"/>
      <c r="AP91" s="12">
        <v>13668.512000000001</v>
      </c>
      <c r="AQ91" s="12"/>
      <c r="AR91" s="12">
        <v>-5198.6099999999997</v>
      </c>
      <c r="AS91" s="12"/>
      <c r="AT91" s="12">
        <v>16092.564</v>
      </c>
      <c r="AU91" s="12"/>
      <c r="AV91" s="12"/>
      <c r="AW91" s="12"/>
      <c r="AX91" s="12">
        <v>0.30000000000000004</v>
      </c>
      <c r="AY91" s="12"/>
      <c r="AZ91" s="12">
        <v>0.24000000000000002</v>
      </c>
      <c r="BA91" s="12"/>
      <c r="BB91" s="12">
        <v>0.37000000000000005</v>
      </c>
      <c r="BC91" s="12"/>
      <c r="BD91" s="12"/>
      <c r="BE91" s="12"/>
      <c r="BF91" s="12">
        <v>6.8736162851659302</v>
      </c>
      <c r="BG91" s="12"/>
      <c r="BH91" s="12"/>
      <c r="BI91" s="12">
        <v>10.052456995307795</v>
      </c>
      <c r="BJ91" s="12"/>
      <c r="BK91" s="12"/>
      <c r="BL91" s="12"/>
      <c r="BM91" s="12"/>
      <c r="BN91" s="12"/>
      <c r="BO91" s="12"/>
      <c r="BP91" s="12"/>
      <c r="BQ91" s="12"/>
      <c r="BR91" s="12">
        <v>162943.03599999999</v>
      </c>
      <c r="BS91" s="12"/>
      <c r="BT91" s="12"/>
      <c r="BU91" s="12">
        <v>157882.90900000001</v>
      </c>
      <c r="BV91" s="12"/>
      <c r="BW91" s="12"/>
      <c r="BX91" s="12">
        <v>90123.857999999993</v>
      </c>
      <c r="BY91" s="12"/>
      <c r="BZ91" s="12"/>
      <c r="CA91" s="12"/>
      <c r="CB91" s="12"/>
      <c r="CC91" s="12"/>
      <c r="CD91" s="12">
        <v>2277.2759999999998</v>
      </c>
      <c r="CE91" s="12"/>
      <c r="CF91" s="12">
        <v>2914.7579999999998</v>
      </c>
      <c r="CG91" s="12"/>
      <c r="CH91" s="12">
        <v>-170.297</v>
      </c>
      <c r="CI91" s="12"/>
      <c r="CJ91" s="12"/>
      <c r="CK91" s="12"/>
      <c r="CL91" s="9" t="s">
        <v>328</v>
      </c>
      <c r="CM91" s="9"/>
      <c r="CN91" s="9"/>
      <c r="CO91" s="9"/>
      <c r="CP91" s="8" t="s">
        <v>12</v>
      </c>
      <c r="CQ91" s="8"/>
    </row>
    <row r="92" spans="1:95" ht="14.5" customHeight="1" x14ac:dyDescent="0.35">
      <c r="A92" s="5" t="s">
        <v>452</v>
      </c>
      <c r="B92" s="5"/>
      <c r="C92" s="5"/>
      <c r="D92" s="6" t="s">
        <v>387</v>
      </c>
      <c r="E92" s="6"/>
      <c r="F92" s="6"/>
      <c r="G92" s="6"/>
      <c r="H92" s="7" t="str">
        <f>IF(AND(OR(R92&gt;Parameters!$E$1,T92&gt;Parameters!$E$1),OR(Z92&gt;Parameters!$E$2,Map!AB92&gt;Parameters!$E$2,AD92&gt;Parameters!$E$2)),"Distress","")</f>
        <v/>
      </c>
      <c r="I92" s="7"/>
      <c r="J92" s="8">
        <v>5820951001</v>
      </c>
      <c r="K92" s="8"/>
      <c r="L92" s="8" t="s">
        <v>388</v>
      </c>
      <c r="M92" s="8"/>
      <c r="N92" s="9" t="s">
        <v>204</v>
      </c>
      <c r="O92" s="9"/>
      <c r="P92" s="10">
        <v>44926</v>
      </c>
      <c r="Q92" s="11">
        <v>468</v>
      </c>
      <c r="R92" s="12">
        <v>61667</v>
      </c>
      <c r="S92" s="12"/>
      <c r="T92" s="12">
        <v>59424</v>
      </c>
      <c r="U92" s="12"/>
      <c r="V92" s="12">
        <v>47924</v>
      </c>
      <c r="W92" s="12"/>
      <c r="X92" s="12">
        <v>66472</v>
      </c>
      <c r="Y92" s="12"/>
      <c r="Z92" s="12">
        <v>-1.2952978610570973</v>
      </c>
      <c r="AA92" s="12"/>
      <c r="AB92" s="12">
        <v>-4.0901849217638695</v>
      </c>
      <c r="AC92" s="12"/>
      <c r="AD92" s="12">
        <v>-4.0127915726109853</v>
      </c>
      <c r="AE92" s="12"/>
      <c r="AF92" s="12">
        <v>-15.995983935742972</v>
      </c>
      <c r="AG92" s="12"/>
      <c r="AH92" s="12">
        <v>-11314</v>
      </c>
      <c r="AI92" s="12"/>
      <c r="AJ92" s="12">
        <v>-7030</v>
      </c>
      <c r="AK92" s="12"/>
      <c r="AL92" s="12">
        <v>-3987</v>
      </c>
      <c r="AM92" s="12"/>
      <c r="AN92" s="12">
        <v>-2241</v>
      </c>
      <c r="AO92" s="12"/>
      <c r="AP92" s="12">
        <v>14655</v>
      </c>
      <c r="AQ92" s="12"/>
      <c r="AR92" s="12">
        <v>28754</v>
      </c>
      <c r="AS92" s="12"/>
      <c r="AT92" s="12">
        <v>15999</v>
      </c>
      <c r="AU92" s="12"/>
      <c r="AV92" s="12">
        <v>35847</v>
      </c>
      <c r="AW92" s="12"/>
      <c r="AX92" s="12">
        <v>0.79</v>
      </c>
      <c r="AY92" s="12"/>
      <c r="AZ92" s="12">
        <v>1.22</v>
      </c>
      <c r="BA92" s="12"/>
      <c r="BB92" s="12">
        <v>0.66000000000000014</v>
      </c>
      <c r="BC92" s="12"/>
      <c r="BD92" s="12">
        <v>0.92</v>
      </c>
      <c r="BE92" s="12"/>
      <c r="BF92" s="12">
        <v>-17.526633165829146</v>
      </c>
      <c r="BG92" s="12"/>
      <c r="BH92" s="12"/>
      <c r="BI92" s="12">
        <v>-17.326169405815424</v>
      </c>
      <c r="BJ92" s="12"/>
      <c r="BK92" s="12"/>
      <c r="BL92" s="12">
        <v>-10.159732540861812</v>
      </c>
      <c r="BM92" s="12"/>
      <c r="BN92" s="12"/>
      <c r="BO92" s="12">
        <v>-6.5847176079734222</v>
      </c>
      <c r="BP92" s="12"/>
      <c r="BQ92" s="12"/>
      <c r="BR92" s="12">
        <v>27274</v>
      </c>
      <c r="BS92" s="12"/>
      <c r="BT92" s="12"/>
      <c r="BU92" s="12">
        <v>32002</v>
      </c>
      <c r="BV92" s="12"/>
      <c r="BW92" s="12"/>
      <c r="BX92" s="12">
        <v>41467</v>
      </c>
      <c r="BY92" s="12"/>
      <c r="BZ92" s="12"/>
      <c r="CA92" s="12">
        <v>43534</v>
      </c>
      <c r="CB92" s="12"/>
      <c r="CC92" s="12"/>
      <c r="CD92" s="12">
        <v>-18124</v>
      </c>
      <c r="CE92" s="12"/>
      <c r="CF92" s="12">
        <v>-11934</v>
      </c>
      <c r="CG92" s="12"/>
      <c r="CH92" s="12">
        <v>-20557</v>
      </c>
      <c r="CI92" s="12"/>
      <c r="CJ92" s="12">
        <v>-15884</v>
      </c>
      <c r="CK92" s="12"/>
      <c r="CL92" s="9" t="s">
        <v>389</v>
      </c>
      <c r="CM92" s="9"/>
      <c r="CN92" s="9"/>
      <c r="CO92" s="9"/>
      <c r="CP92" s="8" t="s">
        <v>12</v>
      </c>
      <c r="CQ92" s="8"/>
    </row>
    <row r="93" spans="1:95" ht="14.5" customHeight="1" x14ac:dyDescent="0.35">
      <c r="A93" s="5" t="s">
        <v>452</v>
      </c>
      <c r="B93" s="5"/>
      <c r="C93" s="5"/>
      <c r="D93" s="6" t="s">
        <v>403</v>
      </c>
      <c r="E93" s="6"/>
      <c r="F93" s="6"/>
      <c r="G93" s="6"/>
      <c r="H93" s="7" t="str">
        <f>IF(AND(OR(R93&gt;Parameters!$E$1,T93&gt;Parameters!$E$1),OR(Z93&gt;Parameters!$E$2,Map!AB93&gt;Parameters!$E$2,AD93&gt;Parameters!$E$2)),"Distress","")</f>
        <v/>
      </c>
      <c r="I93" s="7"/>
      <c r="J93" s="8">
        <v>8454400014</v>
      </c>
      <c r="K93" s="8"/>
      <c r="L93" s="8" t="s">
        <v>404</v>
      </c>
      <c r="M93" s="8"/>
      <c r="N93" s="9" t="s">
        <v>190</v>
      </c>
      <c r="O93" s="9"/>
      <c r="P93" s="10">
        <v>44926</v>
      </c>
      <c r="Q93" s="11">
        <v>159</v>
      </c>
      <c r="R93" s="12">
        <v>50410.737999999998</v>
      </c>
      <c r="S93" s="12"/>
      <c r="T93" s="12">
        <v>44306.373</v>
      </c>
      <c r="U93" s="12"/>
      <c r="V93" s="12">
        <v>37386.148000000001</v>
      </c>
      <c r="W93" s="12"/>
      <c r="X93" s="12">
        <v>40006.822</v>
      </c>
      <c r="Y93" s="12"/>
      <c r="Z93" s="12">
        <v>-1.1551162862795743</v>
      </c>
      <c r="AA93" s="12"/>
      <c r="AB93" s="12">
        <v>1.2345575439954624E-2</v>
      </c>
      <c r="AC93" s="12"/>
      <c r="AD93" s="12">
        <v>-7.7447967677608684E-2</v>
      </c>
      <c r="AE93" s="12"/>
      <c r="AF93" s="12">
        <v>-0.35383665864410391</v>
      </c>
      <c r="AG93" s="12"/>
      <c r="AH93" s="12">
        <v>11902.393</v>
      </c>
      <c r="AI93" s="12"/>
      <c r="AJ93" s="12">
        <v>10370.273999999999</v>
      </c>
      <c r="AK93" s="12"/>
      <c r="AL93" s="12">
        <v>8609.2639999999992</v>
      </c>
      <c r="AM93" s="12"/>
      <c r="AN93" s="12">
        <v>9437.9650000000001</v>
      </c>
      <c r="AO93" s="12"/>
      <c r="AP93" s="12">
        <v>-13748.647999999999</v>
      </c>
      <c r="AQ93" s="12"/>
      <c r="AR93" s="12">
        <v>128.02699999999999</v>
      </c>
      <c r="AS93" s="12"/>
      <c r="AT93" s="12">
        <v>-666.77</v>
      </c>
      <c r="AU93" s="12"/>
      <c r="AV93" s="12">
        <v>-3339.498</v>
      </c>
      <c r="AW93" s="12"/>
      <c r="AX93" s="12">
        <v>0.11</v>
      </c>
      <c r="AY93" s="12"/>
      <c r="AZ93" s="12">
        <v>0.19</v>
      </c>
      <c r="BA93" s="12"/>
      <c r="BB93" s="12">
        <v>0.25</v>
      </c>
      <c r="BC93" s="12"/>
      <c r="BD93" s="12">
        <v>0.18</v>
      </c>
      <c r="BE93" s="12"/>
      <c r="BF93" s="12">
        <v>23.840014994377107</v>
      </c>
      <c r="BG93" s="12"/>
      <c r="BH93" s="12"/>
      <c r="BI93" s="12">
        <v>25.889833646993022</v>
      </c>
      <c r="BJ93" s="12"/>
      <c r="BK93" s="12"/>
      <c r="BL93" s="12">
        <v>31.830423799641277</v>
      </c>
      <c r="BM93" s="12"/>
      <c r="BN93" s="12"/>
      <c r="BO93" s="12">
        <v>54.808109240537611</v>
      </c>
      <c r="BP93" s="12"/>
      <c r="BQ93" s="12"/>
      <c r="BR93" s="12">
        <v>31961.063999999998</v>
      </c>
      <c r="BS93" s="12"/>
      <c r="BT93" s="12"/>
      <c r="BU93" s="12">
        <v>27581.913</v>
      </c>
      <c r="BV93" s="12"/>
      <c r="BW93" s="12"/>
      <c r="BX93" s="12">
        <v>24675.846000000001</v>
      </c>
      <c r="BY93" s="12"/>
      <c r="BZ93" s="12"/>
      <c r="CA93" s="12">
        <v>11342.982</v>
      </c>
      <c r="CB93" s="12"/>
      <c r="CC93" s="12"/>
      <c r="CD93" s="12">
        <v>4300.2920000000004</v>
      </c>
      <c r="CE93" s="12"/>
      <c r="CF93" s="12">
        <v>2458.018</v>
      </c>
      <c r="CG93" s="12"/>
      <c r="CH93" s="12">
        <v>2551.681</v>
      </c>
      <c r="CI93" s="12"/>
      <c r="CJ93" s="12">
        <v>4386.2879999999996</v>
      </c>
      <c r="CK93" s="12"/>
      <c r="CL93" s="9" t="s">
        <v>328</v>
      </c>
      <c r="CM93" s="9"/>
      <c r="CN93" s="9"/>
      <c r="CO93" s="9"/>
      <c r="CP93" s="8" t="s">
        <v>12</v>
      </c>
      <c r="CQ93" s="8"/>
    </row>
    <row r="94" spans="1:95" ht="14.5" customHeight="1" x14ac:dyDescent="0.35">
      <c r="A94" s="5" t="s">
        <v>452</v>
      </c>
      <c r="B94" s="5"/>
      <c r="C94" s="5"/>
      <c r="D94" s="6" t="s">
        <v>425</v>
      </c>
      <c r="E94" s="6"/>
      <c r="F94" s="6"/>
      <c r="G94" s="6"/>
      <c r="H94" s="7" t="str">
        <f>IF(AND(OR(R94&gt;Parameters!$E$1,T94&gt;Parameters!$E$1),OR(Z94&gt;Parameters!$E$2,Map!AB94&gt;Parameters!$E$2,AD94&gt;Parameters!$E$2)),"Distress","")</f>
        <v>Distress</v>
      </c>
      <c r="I94" s="7"/>
      <c r="J94" s="8">
        <v>3143150369</v>
      </c>
      <c r="K94" s="8"/>
      <c r="L94" s="8" t="s">
        <v>426</v>
      </c>
      <c r="M94" s="8"/>
      <c r="N94" s="9" t="s">
        <v>71</v>
      </c>
      <c r="O94" s="9"/>
      <c r="P94" s="10">
        <v>44926</v>
      </c>
      <c r="Q94" s="11">
        <v>558</v>
      </c>
      <c r="R94" s="12">
        <v>36129.599000000002</v>
      </c>
      <c r="S94" s="12"/>
      <c r="T94" s="12">
        <v>18965.826000000001</v>
      </c>
      <c r="U94" s="12"/>
      <c r="V94" s="12">
        <v>12100.306</v>
      </c>
      <c r="W94" s="12"/>
      <c r="X94" s="12">
        <v>20347.281999999999</v>
      </c>
      <c r="Y94" s="12"/>
      <c r="Z94" s="12">
        <v>68.143621223092623</v>
      </c>
      <c r="AA94" s="12"/>
      <c r="AB94" s="12">
        <v>-2.3425052252535745</v>
      </c>
      <c r="AC94" s="12"/>
      <c r="AD94" s="12">
        <v>-2.2317725707052829</v>
      </c>
      <c r="AE94" s="12"/>
      <c r="AF94" s="12">
        <v>-1.3504172398385275</v>
      </c>
      <c r="AG94" s="12"/>
      <c r="AH94" s="12">
        <v>121.52800000000001</v>
      </c>
      <c r="AI94" s="12"/>
      <c r="AJ94" s="12">
        <v>-2796.5149999999999</v>
      </c>
      <c r="AK94" s="12"/>
      <c r="AL94" s="12">
        <v>-1692.271</v>
      </c>
      <c r="AM94" s="12"/>
      <c r="AN94" s="12">
        <v>1821.7339999999999</v>
      </c>
      <c r="AO94" s="12"/>
      <c r="AP94" s="12">
        <v>8281.3580000000002</v>
      </c>
      <c r="AQ94" s="12"/>
      <c r="AR94" s="12">
        <v>6550.8509999999997</v>
      </c>
      <c r="AS94" s="12"/>
      <c r="AT94" s="12">
        <v>3776.7640000000001</v>
      </c>
      <c r="AU94" s="12"/>
      <c r="AV94" s="12">
        <v>-2460.1010000000001</v>
      </c>
      <c r="AW94" s="12"/>
      <c r="AX94" s="12">
        <v>1.03</v>
      </c>
      <c r="AY94" s="12"/>
      <c r="AZ94" s="12">
        <v>0.85000000000000009</v>
      </c>
      <c r="BA94" s="12"/>
      <c r="BB94" s="12">
        <v>0.69000000000000006</v>
      </c>
      <c r="BC94" s="12"/>
      <c r="BD94" s="12">
        <v>0.34</v>
      </c>
      <c r="BE94" s="12"/>
      <c r="BF94" s="12">
        <v>-9.233067221653144</v>
      </c>
      <c r="BG94" s="12"/>
      <c r="BH94" s="12"/>
      <c r="BI94" s="12">
        <v>-46.803299987007925</v>
      </c>
      <c r="BJ94" s="12"/>
      <c r="BK94" s="12"/>
      <c r="BL94" s="12">
        <v>-26.630305509234496</v>
      </c>
      <c r="BM94" s="12"/>
      <c r="BN94" s="12"/>
      <c r="BO94" s="12">
        <v>-0.92168457103105061</v>
      </c>
      <c r="BP94" s="12"/>
      <c r="BQ94" s="12"/>
      <c r="BR94" s="12">
        <v>15228.547</v>
      </c>
      <c r="BS94" s="12"/>
      <c r="BT94" s="12"/>
      <c r="BU94" s="12">
        <v>12961.378000000001</v>
      </c>
      <c r="BV94" s="12"/>
      <c r="BW94" s="12"/>
      <c r="BX94" s="12">
        <v>13497.834999999999</v>
      </c>
      <c r="BY94" s="12"/>
      <c r="BZ94" s="12"/>
      <c r="CA94" s="12">
        <v>16191.477999999999</v>
      </c>
      <c r="CB94" s="12"/>
      <c r="CC94" s="12"/>
      <c r="CD94" s="12">
        <v>-3634.027</v>
      </c>
      <c r="CE94" s="12"/>
      <c r="CF94" s="12">
        <v>-5536.4589999999998</v>
      </c>
      <c r="CG94" s="12"/>
      <c r="CH94" s="12">
        <v>-2693.6439999999998</v>
      </c>
      <c r="CI94" s="12"/>
      <c r="CJ94" s="12">
        <v>-193.33699999999999</v>
      </c>
      <c r="CK94" s="12"/>
      <c r="CL94" s="9" t="s">
        <v>427</v>
      </c>
      <c r="CM94" s="9"/>
      <c r="CN94" s="9"/>
      <c r="CO94" s="9"/>
      <c r="CP94" s="8" t="s">
        <v>12</v>
      </c>
      <c r="CQ94" s="8"/>
    </row>
    <row r="95" spans="1:95" ht="14.5" customHeight="1" x14ac:dyDescent="0.35">
      <c r="A95" s="5" t="s">
        <v>475</v>
      </c>
      <c r="B95" s="5"/>
      <c r="C95" s="5"/>
      <c r="D95" s="6" t="s">
        <v>332</v>
      </c>
      <c r="E95" s="6"/>
      <c r="F95" s="6"/>
      <c r="G95" s="6"/>
      <c r="H95" s="7" t="str">
        <f>IF(AND(OR(R95&gt;Parameters!$E$1,T95&gt;Parameters!$E$1),OR(Z95&gt;Parameters!$E$2,Map!AB95&gt;Parameters!$E$2,AD95&gt;Parameters!$E$2)),"Distress","")</f>
        <v/>
      </c>
      <c r="I95" s="7"/>
      <c r="J95" s="8">
        <v>13456840159</v>
      </c>
      <c r="K95" s="8"/>
      <c r="L95" s="8" t="s">
        <v>333</v>
      </c>
      <c r="M95" s="8"/>
      <c r="N95" s="9" t="s">
        <v>123</v>
      </c>
      <c r="O95" s="9"/>
      <c r="P95" s="10">
        <v>44926</v>
      </c>
      <c r="Q95" s="11">
        <v>551</v>
      </c>
      <c r="R95" s="12">
        <v>186724</v>
      </c>
      <c r="S95" s="12"/>
      <c r="T95" s="12">
        <v>148879</v>
      </c>
      <c r="U95" s="12"/>
      <c r="V95" s="12">
        <v>140566</v>
      </c>
      <c r="W95" s="12"/>
      <c r="X95" s="12">
        <v>119436</v>
      </c>
      <c r="Y95" s="12"/>
      <c r="Z95" s="12">
        <v>2.918200974456278</v>
      </c>
      <c r="AA95" s="12"/>
      <c r="AB95" s="12">
        <v>2.9397808004960972</v>
      </c>
      <c r="AC95" s="12"/>
      <c r="AD95" s="12">
        <v>2.5779007971656331</v>
      </c>
      <c r="AE95" s="12"/>
      <c r="AF95" s="12">
        <v>3.1963077517881309</v>
      </c>
      <c r="AG95" s="12"/>
      <c r="AH95" s="12">
        <v>104879</v>
      </c>
      <c r="AI95" s="12"/>
      <c r="AJ95" s="12">
        <v>74179</v>
      </c>
      <c r="AK95" s="12"/>
      <c r="AL95" s="12">
        <v>67740</v>
      </c>
      <c r="AM95" s="12"/>
      <c r="AN95" s="12">
        <v>51730</v>
      </c>
      <c r="AO95" s="12"/>
      <c r="AP95" s="12">
        <v>306058</v>
      </c>
      <c r="AQ95" s="12"/>
      <c r="AR95" s="12">
        <v>218070</v>
      </c>
      <c r="AS95" s="12"/>
      <c r="AT95" s="12">
        <v>174627</v>
      </c>
      <c r="AU95" s="12"/>
      <c r="AV95" s="12">
        <v>165345</v>
      </c>
      <c r="AW95" s="12"/>
      <c r="AX95" s="12">
        <v>10.84</v>
      </c>
      <c r="AY95" s="12"/>
      <c r="AZ95" s="12">
        <v>2.67</v>
      </c>
      <c r="BA95" s="12"/>
      <c r="BB95" s="12">
        <v>3.71</v>
      </c>
      <c r="BC95" s="12"/>
      <c r="BD95" s="12">
        <v>1.35</v>
      </c>
      <c r="BE95" s="12"/>
      <c r="BF95" s="12">
        <v>-1.3402252868723024</v>
      </c>
      <c r="BG95" s="12"/>
      <c r="BH95" s="12"/>
      <c r="BI95" s="12">
        <v>-1.7748339928902006</v>
      </c>
      <c r="BJ95" s="12"/>
      <c r="BK95" s="12"/>
      <c r="BL95" s="12">
        <v>-1.5631228018757326</v>
      </c>
      <c r="BM95" s="12"/>
      <c r="BN95" s="12"/>
      <c r="BO95" s="12">
        <v>-1.9914972712172745</v>
      </c>
      <c r="BP95" s="12"/>
      <c r="BQ95" s="12"/>
      <c r="BR95" s="12">
        <v>29531</v>
      </c>
      <c r="BS95" s="12"/>
      <c r="BT95" s="12"/>
      <c r="BU95" s="12">
        <v>86694</v>
      </c>
      <c r="BV95" s="12"/>
      <c r="BW95" s="12"/>
      <c r="BX95" s="12">
        <v>57270</v>
      </c>
      <c r="BY95" s="12"/>
      <c r="BZ95" s="12"/>
      <c r="CA95" s="12">
        <v>127610</v>
      </c>
      <c r="CB95" s="12"/>
      <c r="CC95" s="12"/>
      <c r="CD95" s="12">
        <v>-136025</v>
      </c>
      <c r="CE95" s="12"/>
      <c r="CF95" s="12">
        <v>-110206</v>
      </c>
      <c r="CG95" s="12"/>
      <c r="CH95" s="12">
        <v>-69631</v>
      </c>
      <c r="CI95" s="12"/>
      <c r="CJ95" s="12">
        <v>-59592</v>
      </c>
      <c r="CK95" s="12"/>
      <c r="CL95" s="9" t="s">
        <v>334</v>
      </c>
      <c r="CM95" s="9"/>
      <c r="CN95" s="9"/>
      <c r="CO95" s="9"/>
      <c r="CP95" s="8" t="s">
        <v>12</v>
      </c>
      <c r="CQ95" s="8"/>
    </row>
    <row r="96" spans="1:95" ht="14.5" customHeight="1" x14ac:dyDescent="0.35">
      <c r="A96" s="5" t="s">
        <v>464</v>
      </c>
      <c r="B96" s="5"/>
      <c r="C96" s="5"/>
      <c r="D96" s="6" t="s">
        <v>80</v>
      </c>
      <c r="E96" s="6"/>
      <c r="F96" s="6"/>
      <c r="G96" s="6"/>
      <c r="H96" s="7" t="str">
        <f>IF(AND(OR(R96&gt;Parameters!$E$1,T96&gt;Parameters!$E$1),OR(Z96&gt;Parameters!$E$2,Map!AB96&gt;Parameters!$E$2,AD96&gt;Parameters!$E$2)),"Distress","")</f>
        <v>Distress</v>
      </c>
      <c r="I96" s="7"/>
      <c r="J96" s="8">
        <v>5994110962</v>
      </c>
      <c r="K96" s="8"/>
      <c r="L96" s="8" t="s">
        <v>82</v>
      </c>
      <c r="M96" s="8"/>
      <c r="N96" s="9" t="s">
        <v>81</v>
      </c>
      <c r="O96" s="9"/>
      <c r="P96" s="10">
        <v>44926</v>
      </c>
      <c r="Q96" s="11">
        <v>350</v>
      </c>
      <c r="R96" s="12">
        <v>44088.199000000001</v>
      </c>
      <c r="S96" s="12"/>
      <c r="T96" s="12">
        <v>43968.228999999999</v>
      </c>
      <c r="U96" s="12"/>
      <c r="V96" s="12">
        <v>34615.495000000003</v>
      </c>
      <c r="W96" s="12"/>
      <c r="X96" s="12">
        <v>45673.796999999999</v>
      </c>
      <c r="Y96" s="12"/>
      <c r="Z96" s="12">
        <v>17.80750215598934</v>
      </c>
      <c r="AA96" s="12"/>
      <c r="AB96" s="12">
        <v>9.239375888380561</v>
      </c>
      <c r="AC96" s="12"/>
      <c r="AD96" s="12">
        <v>-9.7322507233562003</v>
      </c>
      <c r="AE96" s="12"/>
      <c r="AF96" s="12">
        <v>-18.031798958628762</v>
      </c>
      <c r="AG96" s="12"/>
      <c r="AH96" s="12">
        <v>1601.3530000000001</v>
      </c>
      <c r="AI96" s="12"/>
      <c r="AJ96" s="12">
        <v>2935.116</v>
      </c>
      <c r="AK96" s="12"/>
      <c r="AL96" s="12">
        <v>-2791.1559999999999</v>
      </c>
      <c r="AM96" s="12"/>
      <c r="AN96" s="12">
        <v>-1276.394</v>
      </c>
      <c r="AO96" s="12"/>
      <c r="AP96" s="12">
        <v>28516.097000000002</v>
      </c>
      <c r="AQ96" s="12"/>
      <c r="AR96" s="12">
        <v>27118.639999999999</v>
      </c>
      <c r="AS96" s="12"/>
      <c r="AT96" s="12">
        <v>27164.23</v>
      </c>
      <c r="AU96" s="12"/>
      <c r="AV96" s="12">
        <v>23015.68</v>
      </c>
      <c r="AW96" s="12"/>
      <c r="AX96" s="12">
        <v>2.0699999999999998</v>
      </c>
      <c r="AY96" s="12"/>
      <c r="AZ96" s="12">
        <v>2.77</v>
      </c>
      <c r="BA96" s="12"/>
      <c r="BB96" s="12">
        <v>6.08</v>
      </c>
      <c r="BC96" s="12"/>
      <c r="BD96" s="12">
        <v>2.38</v>
      </c>
      <c r="BE96" s="12"/>
      <c r="BF96" s="12">
        <v>0.88571479270778575</v>
      </c>
      <c r="BG96" s="12"/>
      <c r="BH96" s="12"/>
      <c r="BI96" s="12">
        <v>3.9099846537502398</v>
      </c>
      <c r="BJ96" s="12"/>
      <c r="BK96" s="12"/>
      <c r="BL96" s="12">
        <v>-2.8354601523594654</v>
      </c>
      <c r="BM96" s="12"/>
      <c r="BN96" s="12"/>
      <c r="BO96" s="12">
        <v>-11.268057836066482</v>
      </c>
      <c r="BP96" s="12"/>
      <c r="BQ96" s="12"/>
      <c r="BR96" s="12">
        <v>15534.83</v>
      </c>
      <c r="BS96" s="12"/>
      <c r="BT96" s="12"/>
      <c r="BU96" s="12">
        <v>10642.522000000001</v>
      </c>
      <c r="BV96" s="12"/>
      <c r="BW96" s="12"/>
      <c r="BX96" s="12">
        <v>4924.8029999999999</v>
      </c>
      <c r="BY96" s="12"/>
      <c r="BZ96" s="12"/>
      <c r="CA96" s="12">
        <v>11164.300999999999</v>
      </c>
      <c r="CB96" s="12"/>
      <c r="CC96" s="12"/>
      <c r="CD96" s="12">
        <v>-1107.692</v>
      </c>
      <c r="CE96" s="12"/>
      <c r="CF96" s="12">
        <v>1778.0039999999999</v>
      </c>
      <c r="CG96" s="12"/>
      <c r="CH96" s="12">
        <v>-6255.1880000000001</v>
      </c>
      <c r="CI96" s="12"/>
      <c r="CJ96" s="12">
        <v>-17856.904999999999</v>
      </c>
      <c r="CK96" s="12"/>
      <c r="CL96" s="9" t="s">
        <v>515</v>
      </c>
      <c r="CM96" s="9"/>
      <c r="CN96" s="9"/>
      <c r="CO96" s="9"/>
      <c r="CP96" s="8" t="s">
        <v>12</v>
      </c>
      <c r="CQ96" s="8"/>
    </row>
    <row r="97" spans="1:95" ht="14.5" customHeight="1" x14ac:dyDescent="0.35">
      <c r="A97" s="5" t="s">
        <v>464</v>
      </c>
      <c r="B97" s="5"/>
      <c r="C97" s="5"/>
      <c r="D97" s="6" t="s">
        <v>152</v>
      </c>
      <c r="E97" s="6"/>
      <c r="F97" s="6"/>
      <c r="G97" s="6"/>
      <c r="H97" s="7" t="str">
        <f>IF(AND(OR(R97&gt;Parameters!$E$1,T97&gt;Parameters!$E$1),OR(Z97&gt;Parameters!$E$2,Map!AB97&gt;Parameters!$E$2,AD97&gt;Parameters!$E$2)),"Distress","")</f>
        <v/>
      </c>
      <c r="I97" s="7"/>
      <c r="J97" s="8">
        <v>11905330962</v>
      </c>
      <c r="K97" s="8"/>
      <c r="L97" s="8" t="s">
        <v>153</v>
      </c>
      <c r="M97" s="8"/>
      <c r="N97" s="9" t="s">
        <v>9</v>
      </c>
      <c r="O97" s="9"/>
      <c r="P97" s="10">
        <v>44926</v>
      </c>
      <c r="Q97" s="11">
        <v>1141</v>
      </c>
      <c r="R97" s="12">
        <v>280124.3</v>
      </c>
      <c r="S97" s="12"/>
      <c r="T97" s="12">
        <v>24988.037</v>
      </c>
      <c r="U97" s="12"/>
      <c r="V97" s="12"/>
      <c r="W97" s="12"/>
      <c r="X97" s="12"/>
      <c r="Y97" s="12"/>
      <c r="Z97" s="12">
        <v>-1.0678911506590496</v>
      </c>
      <c r="AA97" s="12"/>
      <c r="AB97" s="12">
        <v>2.495935690531693</v>
      </c>
      <c r="AC97" s="12"/>
      <c r="AD97" s="12">
        <v>0</v>
      </c>
      <c r="AE97" s="12"/>
      <c r="AF97" s="12">
        <v>0</v>
      </c>
      <c r="AG97" s="12"/>
      <c r="AH97" s="12">
        <v>-6868.9070000000002</v>
      </c>
      <c r="AI97" s="12"/>
      <c r="AJ97" s="12">
        <v>-8305.9619999999995</v>
      </c>
      <c r="AK97" s="12"/>
      <c r="AL97" s="12"/>
      <c r="AM97" s="12"/>
      <c r="AN97" s="12"/>
      <c r="AO97" s="12"/>
      <c r="AP97" s="12">
        <v>7335.2449999999999</v>
      </c>
      <c r="AQ97" s="12"/>
      <c r="AR97" s="12">
        <v>-20731.147000000001</v>
      </c>
      <c r="AS97" s="12"/>
      <c r="AT97" s="12"/>
      <c r="AU97" s="12"/>
      <c r="AV97" s="12"/>
      <c r="AW97" s="12"/>
      <c r="AX97" s="12">
        <v>0.78</v>
      </c>
      <c r="AY97" s="12"/>
      <c r="AZ97" s="12">
        <v>0.60000000000000009</v>
      </c>
      <c r="BA97" s="12"/>
      <c r="BB97" s="12"/>
      <c r="BC97" s="12"/>
      <c r="BD97" s="12"/>
      <c r="BE97" s="12"/>
      <c r="BF97" s="12">
        <v>-3.7578808263947976</v>
      </c>
      <c r="BG97" s="12"/>
      <c r="BH97" s="12"/>
      <c r="BI97" s="12">
        <v>-22.757025860516798</v>
      </c>
      <c r="BJ97" s="12"/>
      <c r="BK97" s="12"/>
      <c r="BL97" s="12"/>
      <c r="BM97" s="12"/>
      <c r="BN97" s="12"/>
      <c r="BO97" s="12"/>
      <c r="BP97" s="12"/>
      <c r="BQ97" s="12"/>
      <c r="BR97" s="12">
        <v>75423.941000000006</v>
      </c>
      <c r="BS97" s="12"/>
      <c r="BT97" s="12"/>
      <c r="BU97" s="12">
        <v>98024.307000000001</v>
      </c>
      <c r="BV97" s="12"/>
      <c r="BW97" s="12"/>
      <c r="BX97" s="12"/>
      <c r="BY97" s="12"/>
      <c r="BZ97" s="12"/>
      <c r="CA97" s="12"/>
      <c r="CB97" s="12"/>
      <c r="CC97" s="12"/>
      <c r="CD97" s="12">
        <v>-23630.415000000001</v>
      </c>
      <c r="CE97" s="12"/>
      <c r="CF97" s="12">
        <v>-8304.73</v>
      </c>
      <c r="CG97" s="12"/>
      <c r="CH97" s="12"/>
      <c r="CI97" s="12"/>
      <c r="CJ97" s="12"/>
      <c r="CK97" s="12"/>
      <c r="CL97" s="9" t="s">
        <v>154</v>
      </c>
      <c r="CM97" s="9"/>
      <c r="CN97" s="9"/>
      <c r="CO97" s="9"/>
      <c r="CP97" s="8" t="s">
        <v>12</v>
      </c>
      <c r="CQ97" s="8"/>
    </row>
    <row r="98" spans="1:95" ht="14.5" customHeight="1" x14ac:dyDescent="0.35">
      <c r="A98" s="5" t="s">
        <v>464</v>
      </c>
      <c r="B98" s="5"/>
      <c r="C98" s="5"/>
      <c r="D98" s="6" t="s">
        <v>203</v>
      </c>
      <c r="E98" s="6"/>
      <c r="F98" s="6"/>
      <c r="G98" s="6"/>
      <c r="H98" s="7" t="str">
        <f>IF(AND(OR(R98&gt;Parameters!$E$1,T98&gt;Parameters!$E$1),OR(Z98&gt;Parameters!$E$2,Map!AB98&gt;Parameters!$E$2,AD98&gt;Parameters!$E$2)),"Distress","")</f>
        <v/>
      </c>
      <c r="I98" s="7"/>
      <c r="J98" s="8">
        <v>2067600409</v>
      </c>
      <c r="K98" s="8"/>
      <c r="L98" s="8" t="s">
        <v>205</v>
      </c>
      <c r="M98" s="8"/>
      <c r="N98" s="9" t="s">
        <v>204</v>
      </c>
      <c r="O98" s="9"/>
      <c r="P98" s="10">
        <v>44926</v>
      </c>
      <c r="Q98" s="11">
        <v>505</v>
      </c>
      <c r="R98" s="12">
        <v>90458.225999999995</v>
      </c>
      <c r="S98" s="12"/>
      <c r="T98" s="12">
        <v>97574.394</v>
      </c>
      <c r="U98" s="12"/>
      <c r="V98" s="12">
        <v>86555.854999999996</v>
      </c>
      <c r="W98" s="12"/>
      <c r="X98" s="12">
        <v>123827.768</v>
      </c>
      <c r="Y98" s="12"/>
      <c r="Z98" s="12">
        <v>1.4636378051048538</v>
      </c>
      <c r="AA98" s="12"/>
      <c r="AB98" s="12">
        <v>1.254616534204392</v>
      </c>
      <c r="AC98" s="12"/>
      <c r="AD98" s="12">
        <v>-1.6158770654453085</v>
      </c>
      <c r="AE98" s="12"/>
      <c r="AF98" s="12">
        <v>-2.4209344978028975</v>
      </c>
      <c r="AG98" s="12"/>
      <c r="AH98" s="12">
        <v>3866.0070000000001</v>
      </c>
      <c r="AI98" s="12"/>
      <c r="AJ98" s="12">
        <v>6125.2659999999996</v>
      </c>
      <c r="AK98" s="12"/>
      <c r="AL98" s="12">
        <v>-5972.8040000000001</v>
      </c>
      <c r="AM98" s="12"/>
      <c r="AN98" s="12">
        <v>-2550.6320000000001</v>
      </c>
      <c r="AO98" s="12"/>
      <c r="AP98" s="12">
        <v>5658.4340000000002</v>
      </c>
      <c r="AQ98" s="12"/>
      <c r="AR98" s="12">
        <v>7684.86</v>
      </c>
      <c r="AS98" s="12"/>
      <c r="AT98" s="12">
        <v>9651.3169999999991</v>
      </c>
      <c r="AU98" s="12"/>
      <c r="AV98" s="12">
        <v>6174.9129999999996</v>
      </c>
      <c r="AW98" s="12"/>
      <c r="AX98" s="12">
        <v>0.48000000000000004</v>
      </c>
      <c r="AY98" s="12"/>
      <c r="AZ98" s="12">
        <v>0.47000000000000003</v>
      </c>
      <c r="BA98" s="12"/>
      <c r="BB98" s="12">
        <v>0.53</v>
      </c>
      <c r="BC98" s="12"/>
      <c r="BD98" s="12">
        <v>0.43000000000000005</v>
      </c>
      <c r="BE98" s="12"/>
      <c r="BF98" s="12">
        <v>-1.8538604831889556</v>
      </c>
      <c r="BG98" s="12"/>
      <c r="BH98" s="12"/>
      <c r="BI98" s="12">
        <v>4.1243648267582431</v>
      </c>
      <c r="BJ98" s="12"/>
      <c r="BK98" s="12"/>
      <c r="BL98" s="12">
        <v>-46.860838378374375</v>
      </c>
      <c r="BM98" s="12"/>
      <c r="BN98" s="12"/>
      <c r="BO98" s="12">
        <v>-48.944677949818512</v>
      </c>
      <c r="BP98" s="12"/>
      <c r="BQ98" s="12"/>
      <c r="BR98" s="12">
        <v>58397.932999999997</v>
      </c>
      <c r="BS98" s="12"/>
      <c r="BT98" s="12"/>
      <c r="BU98" s="12">
        <v>60762.754999999997</v>
      </c>
      <c r="BV98" s="12"/>
      <c r="BW98" s="12"/>
      <c r="BX98" s="12">
        <v>60866.021000000001</v>
      </c>
      <c r="BY98" s="12"/>
      <c r="BZ98" s="12"/>
      <c r="CA98" s="12">
        <v>73705.576000000001</v>
      </c>
      <c r="CB98" s="12"/>
      <c r="CC98" s="12"/>
      <c r="CD98" s="12">
        <v>-1646.1890000000001</v>
      </c>
      <c r="CE98" s="12"/>
      <c r="CF98" s="12">
        <v>1168.7550000000001</v>
      </c>
      <c r="CG98" s="12"/>
      <c r="CH98" s="12">
        <v>-15672.677</v>
      </c>
      <c r="CI98" s="12"/>
      <c r="CJ98" s="12">
        <v>-15840.681</v>
      </c>
      <c r="CK98" s="12"/>
      <c r="CL98" s="9" t="s">
        <v>206</v>
      </c>
      <c r="CM98" s="9"/>
      <c r="CN98" s="9"/>
      <c r="CO98" s="9"/>
      <c r="CP98" s="8">
        <v>8.31</v>
      </c>
      <c r="CQ98" s="8"/>
    </row>
    <row r="99" spans="1:95" ht="14.5" customHeight="1" x14ac:dyDescent="0.35">
      <c r="A99" s="5" t="s">
        <v>464</v>
      </c>
      <c r="B99" s="5"/>
      <c r="C99" s="5"/>
      <c r="D99" s="6" t="s">
        <v>221</v>
      </c>
      <c r="E99" s="6"/>
      <c r="F99" s="6"/>
      <c r="G99" s="6"/>
      <c r="H99" s="7" t="str">
        <f>IF(AND(OR(R99&gt;Parameters!$E$1,T99&gt;Parameters!$E$1),OR(Z99&gt;Parameters!$E$2,Map!AB99&gt;Parameters!$E$2,AD99&gt;Parameters!$E$2)),"Distress","")</f>
        <v/>
      </c>
      <c r="I99" s="7"/>
      <c r="J99" s="8">
        <v>2424060982</v>
      </c>
      <c r="K99" s="8"/>
      <c r="L99" s="8" t="s">
        <v>222</v>
      </c>
      <c r="M99" s="8"/>
      <c r="N99" s="9" t="s">
        <v>170</v>
      </c>
      <c r="O99" s="9"/>
      <c r="P99" s="10">
        <v>44926</v>
      </c>
      <c r="Q99" s="11">
        <v>76</v>
      </c>
      <c r="R99" s="12">
        <v>46491.928999999996</v>
      </c>
      <c r="S99" s="12"/>
      <c r="T99" s="12">
        <v>43685.332000000002</v>
      </c>
      <c r="U99" s="12"/>
      <c r="V99" s="12">
        <v>34744.843999999997</v>
      </c>
      <c r="W99" s="12"/>
      <c r="X99" s="12">
        <v>25060.362000000001</v>
      </c>
      <c r="Y99" s="12"/>
      <c r="Z99" s="12">
        <v>0.78585637423249755</v>
      </c>
      <c r="AA99" s="12"/>
      <c r="AB99" s="12">
        <v>-8.9571082766450409</v>
      </c>
      <c r="AC99" s="12"/>
      <c r="AD99" s="12">
        <v>-0.87782924551934594</v>
      </c>
      <c r="AE99" s="12"/>
      <c r="AF99" s="12">
        <v>-4.32292774907507E-4</v>
      </c>
      <c r="AG99" s="12"/>
      <c r="AH99" s="12">
        <v>-5792.1639999999998</v>
      </c>
      <c r="AI99" s="12"/>
      <c r="AJ99" s="12">
        <v>539.94100000000003</v>
      </c>
      <c r="AK99" s="12"/>
      <c r="AL99" s="12">
        <v>2195.5500000000002</v>
      </c>
      <c r="AM99" s="12"/>
      <c r="AN99" s="12">
        <v>1189.009</v>
      </c>
      <c r="AO99" s="12"/>
      <c r="AP99" s="12">
        <v>-4551.8090000000002</v>
      </c>
      <c r="AQ99" s="12"/>
      <c r="AR99" s="12">
        <v>-4836.3100000000004</v>
      </c>
      <c r="AS99" s="12"/>
      <c r="AT99" s="12">
        <v>-1927.318</v>
      </c>
      <c r="AU99" s="12"/>
      <c r="AV99" s="12">
        <v>-0.51400000000000001</v>
      </c>
      <c r="AW99" s="12"/>
      <c r="AX99" s="12">
        <v>0.28000000000000003</v>
      </c>
      <c r="AY99" s="12"/>
      <c r="AZ99" s="12">
        <v>0.03</v>
      </c>
      <c r="BA99" s="12"/>
      <c r="BB99" s="12">
        <v>0.06</v>
      </c>
      <c r="BC99" s="12"/>
      <c r="BD99" s="12">
        <v>1.49</v>
      </c>
      <c r="BE99" s="12"/>
      <c r="BF99" s="12">
        <v>-13.000285631114931</v>
      </c>
      <c r="BG99" s="12"/>
      <c r="BH99" s="12"/>
      <c r="BI99" s="12">
        <v>-5.1312002091388162</v>
      </c>
      <c r="BJ99" s="12"/>
      <c r="BK99" s="12"/>
      <c r="BL99" s="12">
        <v>7.338619341758859</v>
      </c>
      <c r="BM99" s="12"/>
      <c r="BN99" s="12"/>
      <c r="BO99" s="12">
        <v>5.5130634706847932</v>
      </c>
      <c r="BP99" s="12"/>
      <c r="BQ99" s="12"/>
      <c r="BR99" s="12">
        <v>27554.083999999999</v>
      </c>
      <c r="BS99" s="12"/>
      <c r="BT99" s="12"/>
      <c r="BU99" s="12">
        <v>37447.455000000002</v>
      </c>
      <c r="BV99" s="12"/>
      <c r="BW99" s="12"/>
      <c r="BX99" s="12">
        <v>22480.517</v>
      </c>
      <c r="BY99" s="12"/>
      <c r="BZ99" s="12"/>
      <c r="CA99" s="12">
        <v>1031.73</v>
      </c>
      <c r="CB99" s="12"/>
      <c r="CC99" s="12"/>
      <c r="CD99" s="12">
        <v>-9893.375</v>
      </c>
      <c r="CE99" s="12"/>
      <c r="CF99" s="12">
        <v>-3211.4989999999998</v>
      </c>
      <c r="CG99" s="12"/>
      <c r="CH99" s="12">
        <v>1078.787</v>
      </c>
      <c r="CI99" s="12"/>
      <c r="CJ99" s="12">
        <v>533.31899999999996</v>
      </c>
      <c r="CK99" s="12"/>
      <c r="CL99" s="9" t="s">
        <v>154</v>
      </c>
      <c r="CM99" s="9"/>
      <c r="CN99" s="9"/>
      <c r="CO99" s="9"/>
      <c r="CP99" s="8" t="s">
        <v>12</v>
      </c>
      <c r="CQ99" s="8"/>
    </row>
    <row r="100" spans="1:95" ht="14.5" customHeight="1" x14ac:dyDescent="0.35">
      <c r="A100" s="5" t="s">
        <v>464</v>
      </c>
      <c r="B100" s="5"/>
      <c r="C100" s="5"/>
      <c r="D100" s="6" t="s">
        <v>346</v>
      </c>
      <c r="E100" s="6"/>
      <c r="F100" s="6"/>
      <c r="G100" s="6"/>
      <c r="H100" s="7" t="str">
        <f>IF(AND(OR(R100&gt;Parameters!$E$1,T100&gt;Parameters!$E$1),OR(Z100&gt;Parameters!$E$2,Map!AB100&gt;Parameters!$E$2,AD100&gt;Parameters!$E$2)),"Distress","")</f>
        <v>Distress</v>
      </c>
      <c r="I100" s="7"/>
      <c r="J100" s="8">
        <v>2808880351</v>
      </c>
      <c r="K100" s="8"/>
      <c r="L100" s="8" t="s">
        <v>347</v>
      </c>
      <c r="M100" s="8"/>
      <c r="N100" s="9" t="s">
        <v>18</v>
      </c>
      <c r="O100" s="9"/>
      <c r="P100" s="10">
        <v>44926</v>
      </c>
      <c r="Q100" s="11">
        <v>340</v>
      </c>
      <c r="R100" s="12">
        <v>66555.149000000005</v>
      </c>
      <c r="S100" s="12"/>
      <c r="T100" s="12">
        <v>59122.398999999998</v>
      </c>
      <c r="U100" s="12"/>
      <c r="V100" s="12">
        <v>53640.468000000001</v>
      </c>
      <c r="W100" s="12"/>
      <c r="X100" s="12">
        <v>59665.415999999997</v>
      </c>
      <c r="Y100" s="12"/>
      <c r="Z100" s="12">
        <v>16.125589833322376</v>
      </c>
      <c r="AA100" s="12"/>
      <c r="AB100" s="12">
        <v>61.958235372488964</v>
      </c>
      <c r="AC100" s="12"/>
      <c r="AD100" s="12">
        <v>28.306965818049189</v>
      </c>
      <c r="AE100" s="12"/>
      <c r="AF100" s="12">
        <v>6.7087045692920588</v>
      </c>
      <c r="AG100" s="12"/>
      <c r="AH100" s="12">
        <v>2935.7869999999998</v>
      </c>
      <c r="AI100" s="12"/>
      <c r="AJ100" s="12">
        <v>743.06899999999996</v>
      </c>
      <c r="AK100" s="12"/>
      <c r="AL100" s="12">
        <v>1524.4010000000001</v>
      </c>
      <c r="AM100" s="12"/>
      <c r="AN100" s="12">
        <v>5388.7560000000003</v>
      </c>
      <c r="AO100" s="12"/>
      <c r="AP100" s="12">
        <v>47341.296999999999</v>
      </c>
      <c r="AQ100" s="12"/>
      <c r="AR100" s="12">
        <v>46039.243999999999</v>
      </c>
      <c r="AS100" s="12"/>
      <c r="AT100" s="12">
        <v>43151.167000000001</v>
      </c>
      <c r="AU100" s="12"/>
      <c r="AV100" s="12">
        <v>36151.572</v>
      </c>
      <c r="AW100" s="12"/>
      <c r="AX100" s="12">
        <v>1.4</v>
      </c>
      <c r="AY100" s="12"/>
      <c r="AZ100" s="12">
        <v>1.03</v>
      </c>
      <c r="BA100" s="12"/>
      <c r="BB100" s="12">
        <v>0.73000000000000009</v>
      </c>
      <c r="BC100" s="12"/>
      <c r="BD100" s="12">
        <v>0.54</v>
      </c>
      <c r="BE100" s="12"/>
      <c r="BF100" s="12">
        <v>-2.6533536949754706</v>
      </c>
      <c r="BG100" s="12"/>
      <c r="BH100" s="12"/>
      <c r="BI100" s="12">
        <v>-7.5863430832524692</v>
      </c>
      <c r="BJ100" s="12"/>
      <c r="BK100" s="12"/>
      <c r="BL100" s="12">
        <v>-5.8117388944490829</v>
      </c>
      <c r="BM100" s="12"/>
      <c r="BN100" s="12"/>
      <c r="BO100" s="12">
        <v>-4.1489373190247312</v>
      </c>
      <c r="BP100" s="12"/>
      <c r="BQ100" s="12"/>
      <c r="BR100" s="12">
        <v>39546.222000000002</v>
      </c>
      <c r="BS100" s="12"/>
      <c r="BT100" s="12"/>
      <c r="BU100" s="12">
        <v>47695.764000000003</v>
      </c>
      <c r="BV100" s="12"/>
      <c r="BW100" s="12"/>
      <c r="BX100" s="12">
        <v>69401.770999999993</v>
      </c>
      <c r="BY100" s="12"/>
      <c r="BZ100" s="12"/>
      <c r="CA100" s="12">
        <v>77520.395000000004</v>
      </c>
      <c r="CB100" s="12"/>
      <c r="CC100" s="12"/>
      <c r="CD100" s="12">
        <v>-16649.542000000001</v>
      </c>
      <c r="CE100" s="12"/>
      <c r="CF100" s="12">
        <v>-21706.005000000001</v>
      </c>
      <c r="CG100" s="12"/>
      <c r="CH100" s="12">
        <v>-13656.478999999999</v>
      </c>
      <c r="CI100" s="12"/>
      <c r="CJ100" s="12">
        <v>-10533.300999999999</v>
      </c>
      <c r="CK100" s="12"/>
      <c r="CL100" s="9" t="s">
        <v>154</v>
      </c>
      <c r="CM100" s="9"/>
      <c r="CN100" s="9"/>
      <c r="CO100" s="9"/>
      <c r="CP100" s="8" t="s">
        <v>12</v>
      </c>
      <c r="CQ100" s="8"/>
    </row>
    <row r="101" spans="1:95" ht="14.5" customHeight="1" x14ac:dyDescent="0.35">
      <c r="A101" s="5" t="s">
        <v>467</v>
      </c>
      <c r="B101" s="5"/>
      <c r="C101" s="5"/>
      <c r="D101" s="6" t="s">
        <v>99</v>
      </c>
      <c r="E101" s="6"/>
      <c r="F101" s="6"/>
      <c r="G101" s="6"/>
      <c r="H101" s="7" t="str">
        <f>IF(AND(OR(R101&gt;Parameters!$E$1,T101&gt;Parameters!$E$1),OR(Z101&gt;Parameters!$E$2,Map!AB101&gt;Parameters!$E$2,AD101&gt;Parameters!$E$2)),"Distress","")</f>
        <v/>
      </c>
      <c r="I101" s="7"/>
      <c r="J101" s="8">
        <v>10944970960</v>
      </c>
      <c r="K101" s="8"/>
      <c r="L101" s="8" t="s">
        <v>100</v>
      </c>
      <c r="M101" s="8"/>
      <c r="N101" s="9" t="s">
        <v>9</v>
      </c>
      <c r="O101" s="9"/>
      <c r="P101" s="10">
        <v>44561</v>
      </c>
      <c r="Q101" s="11">
        <v>1</v>
      </c>
      <c r="R101" s="12"/>
      <c r="S101" s="12"/>
      <c r="T101" s="12">
        <v>0</v>
      </c>
      <c r="U101" s="12"/>
      <c r="V101" s="12">
        <v>0</v>
      </c>
      <c r="W101" s="12"/>
      <c r="X101" s="12">
        <v>0</v>
      </c>
      <c r="Y101" s="12"/>
      <c r="Z101" s="12">
        <v>0</v>
      </c>
      <c r="AA101" s="12"/>
      <c r="AB101" s="12">
        <v>0.65541391926562798</v>
      </c>
      <c r="AC101" s="12"/>
      <c r="AD101" s="12">
        <v>0</v>
      </c>
      <c r="AE101" s="12"/>
      <c r="AF101" s="12">
        <v>0</v>
      </c>
      <c r="AG101" s="12"/>
      <c r="AH101" s="12"/>
      <c r="AI101" s="12"/>
      <c r="AJ101" s="12">
        <v>-197.61099999999999</v>
      </c>
      <c r="AK101" s="12"/>
      <c r="AL101" s="12">
        <v>-113.81100000000001</v>
      </c>
      <c r="AM101" s="12"/>
      <c r="AN101" s="12">
        <v>-32.904000000000003</v>
      </c>
      <c r="AO101" s="12"/>
      <c r="AP101" s="12"/>
      <c r="AQ101" s="12"/>
      <c r="AR101" s="12">
        <v>-129.517</v>
      </c>
      <c r="AS101" s="12"/>
      <c r="AT101" s="12"/>
      <c r="AU101" s="12"/>
      <c r="AV101" s="12"/>
      <c r="AW101" s="12"/>
      <c r="AX101" s="12"/>
      <c r="AY101" s="12"/>
      <c r="AZ101" s="12">
        <v>0</v>
      </c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>
        <v>39113.046000000002</v>
      </c>
      <c r="BV101" s="12"/>
      <c r="BW101" s="12"/>
      <c r="BX101" s="12">
        <v>28716.095000000001</v>
      </c>
      <c r="BY101" s="12"/>
      <c r="BZ101" s="12"/>
      <c r="CA101" s="12">
        <v>6628.6040000000003</v>
      </c>
      <c r="CB101" s="12"/>
      <c r="CC101" s="12"/>
      <c r="CD101" s="12"/>
      <c r="CE101" s="12"/>
      <c r="CF101" s="12">
        <v>-197.61099999999999</v>
      </c>
      <c r="CG101" s="12"/>
      <c r="CH101" s="12">
        <v>-113.81100000000001</v>
      </c>
      <c r="CI101" s="12"/>
      <c r="CJ101" s="12">
        <v>-32.904000000000003</v>
      </c>
      <c r="CK101" s="12"/>
      <c r="CL101" s="9" t="s">
        <v>101</v>
      </c>
      <c r="CM101" s="9"/>
      <c r="CN101" s="9"/>
      <c r="CO101" s="9"/>
      <c r="CP101" s="8" t="s">
        <v>12</v>
      </c>
      <c r="CQ101" s="8"/>
    </row>
    <row r="102" spans="1:95" ht="14.5" customHeight="1" x14ac:dyDescent="0.35">
      <c r="A102" s="5" t="s">
        <v>467</v>
      </c>
      <c r="B102" s="5"/>
      <c r="C102" s="5"/>
      <c r="D102" s="6" t="s">
        <v>106</v>
      </c>
      <c r="E102" s="6"/>
      <c r="F102" s="6"/>
      <c r="G102" s="6"/>
      <c r="H102" s="7" t="str">
        <f>IF(AND(OR(R102&gt;Parameters!$E$1,T102&gt;Parameters!$E$1),OR(Z102&gt;Parameters!$E$2,Map!AB102&gt;Parameters!$E$2,AD102&gt;Parameters!$E$2)),"Distress","")</f>
        <v>Distress</v>
      </c>
      <c r="I102" s="7"/>
      <c r="J102" s="8">
        <v>1894600129</v>
      </c>
      <c r="K102" s="8"/>
      <c r="L102" s="8" t="s">
        <v>108</v>
      </c>
      <c r="M102" s="8"/>
      <c r="N102" s="9" t="s">
        <v>107</v>
      </c>
      <c r="O102" s="9"/>
      <c r="P102" s="10">
        <v>44926</v>
      </c>
      <c r="Q102" s="11">
        <v>83</v>
      </c>
      <c r="R102" s="12">
        <v>31873.948</v>
      </c>
      <c r="S102" s="12"/>
      <c r="T102" s="12">
        <v>31742.437999999998</v>
      </c>
      <c r="U102" s="12"/>
      <c r="V102" s="12">
        <v>25658.164000000001</v>
      </c>
      <c r="W102" s="12"/>
      <c r="X102" s="12">
        <v>25744.883999999998</v>
      </c>
      <c r="Y102" s="12"/>
      <c r="Z102" s="12">
        <v>14.13102921953244</v>
      </c>
      <c r="AA102" s="12"/>
      <c r="AB102" s="12">
        <v>5.4705145490367393</v>
      </c>
      <c r="AC102" s="12"/>
      <c r="AD102" s="12">
        <v>2.0939419324095363</v>
      </c>
      <c r="AE102" s="12"/>
      <c r="AF102" s="12">
        <v>3.6252145706259409</v>
      </c>
      <c r="AG102" s="12"/>
      <c r="AH102" s="12">
        <v>1031.2280000000001</v>
      </c>
      <c r="AI102" s="12"/>
      <c r="AJ102" s="12">
        <v>1485.6310000000001</v>
      </c>
      <c r="AK102" s="12"/>
      <c r="AL102" s="12">
        <v>2115.328</v>
      </c>
      <c r="AM102" s="12"/>
      <c r="AN102" s="12">
        <v>1288.6199999999999</v>
      </c>
      <c r="AO102" s="12"/>
      <c r="AP102" s="12">
        <v>14572.313</v>
      </c>
      <c r="AQ102" s="12"/>
      <c r="AR102" s="12">
        <v>8127.1660000000002</v>
      </c>
      <c r="AS102" s="12"/>
      <c r="AT102" s="12">
        <v>4429.3739999999998</v>
      </c>
      <c r="AU102" s="12"/>
      <c r="AV102" s="12">
        <v>4671.5240000000003</v>
      </c>
      <c r="AW102" s="12"/>
      <c r="AX102" s="12">
        <v>1.3</v>
      </c>
      <c r="AY102" s="12"/>
      <c r="AZ102" s="12">
        <v>1.1300000000000001</v>
      </c>
      <c r="BA102" s="12"/>
      <c r="BB102" s="12">
        <v>0.48000000000000004</v>
      </c>
      <c r="BC102" s="12"/>
      <c r="BD102" s="12">
        <v>1.1800000000000002</v>
      </c>
      <c r="BE102" s="12"/>
      <c r="BF102" s="12">
        <v>1.8106338375534363</v>
      </c>
      <c r="BG102" s="12"/>
      <c r="BH102" s="12"/>
      <c r="BI102" s="12">
        <v>9.3573566058786124</v>
      </c>
      <c r="BJ102" s="12"/>
      <c r="BK102" s="12"/>
      <c r="BL102" s="12">
        <v>13.199088604125265</v>
      </c>
      <c r="BM102" s="12"/>
      <c r="BN102" s="12"/>
      <c r="BO102" s="12">
        <v>9.9156747318102063</v>
      </c>
      <c r="BP102" s="12"/>
      <c r="BQ102" s="12"/>
      <c r="BR102" s="12">
        <v>11398.212</v>
      </c>
      <c r="BS102" s="12"/>
      <c r="BT102" s="12"/>
      <c r="BU102" s="12">
        <v>8903.6460000000006</v>
      </c>
      <c r="BV102" s="12"/>
      <c r="BW102" s="12"/>
      <c r="BX102" s="12">
        <v>10734.089</v>
      </c>
      <c r="BY102" s="12"/>
      <c r="BZ102" s="12"/>
      <c r="CA102" s="12">
        <v>4971.7039999999997</v>
      </c>
      <c r="CB102" s="12"/>
      <c r="CC102" s="12"/>
      <c r="CD102" s="12">
        <v>140.636</v>
      </c>
      <c r="CE102" s="12"/>
      <c r="CF102" s="12">
        <v>678.12099999999998</v>
      </c>
      <c r="CG102" s="12"/>
      <c r="CH102" s="12">
        <v>1431.3879999999999</v>
      </c>
      <c r="CI102" s="12"/>
      <c r="CJ102" s="12">
        <v>617.75800000000004</v>
      </c>
      <c r="CK102" s="12"/>
      <c r="CL102" s="9" t="s">
        <v>101</v>
      </c>
      <c r="CM102" s="9"/>
      <c r="CN102" s="9"/>
      <c r="CO102" s="9"/>
      <c r="CP102" s="8" t="s">
        <v>12</v>
      </c>
      <c r="CQ102" s="8"/>
    </row>
    <row r="103" spans="1:95" ht="14.5" customHeight="1" x14ac:dyDescent="0.35">
      <c r="A103" s="5" t="s">
        <v>467</v>
      </c>
      <c r="B103" s="5"/>
      <c r="C103" s="5"/>
      <c r="D103" s="6" t="s">
        <v>246</v>
      </c>
      <c r="E103" s="6"/>
      <c r="F103" s="6"/>
      <c r="G103" s="6"/>
      <c r="H103" s="7" t="str">
        <f>IF(AND(OR(R103&gt;Parameters!$E$1,T103&gt;Parameters!$E$1),OR(Z103&gt;Parameters!$E$2,Map!AB103&gt;Parameters!$E$2,AD103&gt;Parameters!$E$2)),"Distress","")</f>
        <v/>
      </c>
      <c r="I103" s="7"/>
      <c r="J103" s="8">
        <v>142060359</v>
      </c>
      <c r="K103" s="8"/>
      <c r="L103" s="8" t="s">
        <v>247</v>
      </c>
      <c r="M103" s="8"/>
      <c r="N103" s="9" t="s">
        <v>18</v>
      </c>
      <c r="O103" s="9"/>
      <c r="P103" s="10">
        <v>44926</v>
      </c>
      <c r="Q103" s="11">
        <v>962</v>
      </c>
      <c r="R103" s="12">
        <v>317252</v>
      </c>
      <c r="S103" s="12"/>
      <c r="T103" s="12">
        <v>252295.77499999999</v>
      </c>
      <c r="U103" s="12"/>
      <c r="V103" s="12">
        <v>152284.72200000001</v>
      </c>
      <c r="W103" s="12"/>
      <c r="X103" s="12">
        <v>166411.704</v>
      </c>
      <c r="Y103" s="12"/>
      <c r="Z103" s="12">
        <v>0.69936340404941555</v>
      </c>
      <c r="AA103" s="12"/>
      <c r="AB103" s="12">
        <v>0.11234019995532302</v>
      </c>
      <c r="AC103" s="12"/>
      <c r="AD103" s="12">
        <v>-0.188333986612367</v>
      </c>
      <c r="AE103" s="12"/>
      <c r="AF103" s="12">
        <v>8.9067839167444957E-2</v>
      </c>
      <c r="AG103" s="12"/>
      <c r="AH103" s="12">
        <v>66133</v>
      </c>
      <c r="AI103" s="12"/>
      <c r="AJ103" s="12">
        <v>48646.966999999997</v>
      </c>
      <c r="AK103" s="12"/>
      <c r="AL103" s="12">
        <v>21073.18</v>
      </c>
      <c r="AM103" s="12"/>
      <c r="AN103" s="12">
        <v>27912.532999999999</v>
      </c>
      <c r="AO103" s="12"/>
      <c r="AP103" s="12">
        <v>46251</v>
      </c>
      <c r="AQ103" s="12"/>
      <c r="AR103" s="12">
        <v>5465.01</v>
      </c>
      <c r="AS103" s="12"/>
      <c r="AT103" s="12">
        <v>-3968.7959999999998</v>
      </c>
      <c r="AU103" s="12"/>
      <c r="AV103" s="12">
        <v>2486.1089999999999</v>
      </c>
      <c r="AW103" s="12"/>
      <c r="AX103" s="12">
        <v>0.32000000000000006</v>
      </c>
      <c r="AY103" s="12"/>
      <c r="AZ103" s="12">
        <v>0.15000000000000002</v>
      </c>
      <c r="BA103" s="12"/>
      <c r="BB103" s="12">
        <v>0.34</v>
      </c>
      <c r="BC103" s="12"/>
      <c r="BD103" s="12">
        <v>0.19</v>
      </c>
      <c r="BE103" s="12"/>
      <c r="BF103" s="12">
        <v>2.3819770552220176</v>
      </c>
      <c r="BG103" s="12"/>
      <c r="BH103" s="12"/>
      <c r="BI103" s="12">
        <v>0.59261478358488884</v>
      </c>
      <c r="BJ103" s="12"/>
      <c r="BK103" s="12"/>
      <c r="BL103" s="12">
        <v>-8.2689044520681196E-2</v>
      </c>
      <c r="BM103" s="12"/>
      <c r="BN103" s="12"/>
      <c r="BO103" s="12">
        <v>0.58585727490508821</v>
      </c>
      <c r="BP103" s="12"/>
      <c r="BQ103" s="12"/>
      <c r="BR103" s="12">
        <v>228859</v>
      </c>
      <c r="BS103" s="12"/>
      <c r="BT103" s="12"/>
      <c r="BU103" s="12">
        <v>180490.655</v>
      </c>
      <c r="BV103" s="12"/>
      <c r="BW103" s="12"/>
      <c r="BX103" s="12">
        <v>60401.968000000001</v>
      </c>
      <c r="BY103" s="12"/>
      <c r="BZ103" s="12"/>
      <c r="CA103" s="12">
        <v>76340.577000000005</v>
      </c>
      <c r="CB103" s="12"/>
      <c r="CC103" s="12"/>
      <c r="CD103" s="12">
        <v>18277</v>
      </c>
      <c r="CE103" s="12"/>
      <c r="CF103" s="12">
        <v>-10706.647000000001</v>
      </c>
      <c r="CG103" s="12"/>
      <c r="CH103" s="12">
        <v>-15823.751</v>
      </c>
      <c r="CI103" s="12"/>
      <c r="CJ103" s="12">
        <v>-7581.8040000000001</v>
      </c>
      <c r="CK103" s="12"/>
      <c r="CL103" s="9" t="s">
        <v>248</v>
      </c>
      <c r="CM103" s="9"/>
      <c r="CN103" s="9"/>
      <c r="CO103" s="9"/>
      <c r="CP103" s="8" t="s">
        <v>12</v>
      </c>
      <c r="CQ103" s="8"/>
    </row>
    <row r="104" spans="1:95" ht="14.5" customHeight="1" x14ac:dyDescent="0.35">
      <c r="A104" s="5" t="s">
        <v>467</v>
      </c>
      <c r="B104" s="5"/>
      <c r="C104" s="5"/>
      <c r="D104" s="6" t="s">
        <v>249</v>
      </c>
      <c r="E104" s="6"/>
      <c r="F104" s="6"/>
      <c r="G104" s="6"/>
      <c r="H104" s="7" t="str">
        <f>IF(AND(OR(R104&gt;Parameters!$E$1,T104&gt;Parameters!$E$1),OR(Z104&gt;Parameters!$E$2,Map!AB104&gt;Parameters!$E$2,AD104&gt;Parameters!$E$2)),"Distress","")</f>
        <v/>
      </c>
      <c r="I104" s="7"/>
      <c r="J104" s="8">
        <v>10516430963</v>
      </c>
      <c r="K104" s="8"/>
      <c r="L104" s="8" t="s">
        <v>250</v>
      </c>
      <c r="M104" s="8"/>
      <c r="N104" s="9" t="s">
        <v>9</v>
      </c>
      <c r="O104" s="9"/>
      <c r="P104" s="10">
        <v>44926</v>
      </c>
      <c r="Q104" s="11">
        <v>208</v>
      </c>
      <c r="R104" s="12">
        <v>75177.319000000003</v>
      </c>
      <c r="S104" s="12"/>
      <c r="T104" s="12">
        <v>61281.440999999999</v>
      </c>
      <c r="U104" s="12"/>
      <c r="V104" s="12">
        <v>62444.735999999997</v>
      </c>
      <c r="W104" s="12"/>
      <c r="X104" s="12">
        <v>43437.18</v>
      </c>
      <c r="Y104" s="12"/>
      <c r="Z104" s="12">
        <v>3.6433474888464064</v>
      </c>
      <c r="AA104" s="12"/>
      <c r="AB104" s="12">
        <v>4.8430042192882086</v>
      </c>
      <c r="AC104" s="12"/>
      <c r="AD104" s="12">
        <v>2.7631702964100331</v>
      </c>
      <c r="AE104" s="12"/>
      <c r="AF104" s="12">
        <v>3.8555867779308888</v>
      </c>
      <c r="AG104" s="12"/>
      <c r="AH104" s="12">
        <v>5344.9139999999998</v>
      </c>
      <c r="AI104" s="12"/>
      <c r="AJ104" s="12">
        <v>4181.9849999999997</v>
      </c>
      <c r="AK104" s="12"/>
      <c r="AL104" s="12">
        <v>6707.4989999999998</v>
      </c>
      <c r="AM104" s="12"/>
      <c r="AN104" s="12">
        <v>4998.5519999999997</v>
      </c>
      <c r="AO104" s="12"/>
      <c r="AP104" s="12">
        <v>19473.379000000001</v>
      </c>
      <c r="AQ104" s="12"/>
      <c r="AR104" s="12">
        <v>20253.370999999999</v>
      </c>
      <c r="AS104" s="12"/>
      <c r="AT104" s="12">
        <v>18533.962</v>
      </c>
      <c r="AU104" s="12"/>
      <c r="AV104" s="12">
        <v>19272.350999999999</v>
      </c>
      <c r="AW104" s="12"/>
      <c r="AX104" s="12">
        <v>0.73000000000000009</v>
      </c>
      <c r="AY104" s="12"/>
      <c r="AZ104" s="12">
        <v>0.77</v>
      </c>
      <c r="BA104" s="12"/>
      <c r="BB104" s="12">
        <v>0.75000000000000011</v>
      </c>
      <c r="BC104" s="12"/>
      <c r="BD104" s="12">
        <v>0.85000000000000009</v>
      </c>
      <c r="BE104" s="12"/>
      <c r="BF104" s="12">
        <v>-0.68480877310340105</v>
      </c>
      <c r="BG104" s="12"/>
      <c r="BH104" s="12"/>
      <c r="BI104" s="12">
        <v>-1.5409127380287211</v>
      </c>
      <c r="BJ104" s="12"/>
      <c r="BK104" s="12"/>
      <c r="BL104" s="12">
        <v>2.2320054905380369</v>
      </c>
      <c r="BM104" s="12"/>
      <c r="BN104" s="12"/>
      <c r="BO104" s="12">
        <v>3.5972539848473417</v>
      </c>
      <c r="BP104" s="12"/>
      <c r="BQ104" s="12"/>
      <c r="BR104" s="12">
        <v>33041.135000000002</v>
      </c>
      <c r="BS104" s="12"/>
      <c r="BT104" s="12"/>
      <c r="BU104" s="12">
        <v>34375.084000000003</v>
      </c>
      <c r="BV104" s="12"/>
      <c r="BW104" s="12"/>
      <c r="BX104" s="12">
        <v>33728.366000000002</v>
      </c>
      <c r="BY104" s="12"/>
      <c r="BZ104" s="12"/>
      <c r="CA104" s="12">
        <v>34515.654000000002</v>
      </c>
      <c r="CB104" s="12"/>
      <c r="CC104" s="12"/>
      <c r="CD104" s="12">
        <v>-1772.954</v>
      </c>
      <c r="CE104" s="12"/>
      <c r="CF104" s="12">
        <v>-2287.114</v>
      </c>
      <c r="CG104" s="12"/>
      <c r="CH104" s="12">
        <v>-673.72799999999995</v>
      </c>
      <c r="CI104" s="12"/>
      <c r="CJ104" s="12">
        <v>71.677000000000007</v>
      </c>
      <c r="CK104" s="12"/>
      <c r="CL104" s="9" t="s">
        <v>251</v>
      </c>
      <c r="CM104" s="9"/>
      <c r="CN104" s="9"/>
      <c r="CO104" s="9"/>
      <c r="CP104" s="8">
        <v>58.12</v>
      </c>
      <c r="CQ104" s="8"/>
    </row>
    <row r="105" spans="1:95" ht="14.5" customHeight="1" x14ac:dyDescent="0.35">
      <c r="A105" s="5" t="s">
        <v>467</v>
      </c>
      <c r="B105" s="5"/>
      <c r="C105" s="5"/>
      <c r="D105" s="6" t="s">
        <v>274</v>
      </c>
      <c r="E105" s="6"/>
      <c r="F105" s="6"/>
      <c r="G105" s="6"/>
      <c r="H105" s="7" t="str">
        <f>IF(AND(OR(R105&gt;Parameters!$E$1,T105&gt;Parameters!$E$1),OR(Z105&gt;Parameters!$E$2,Map!AB105&gt;Parameters!$E$2,AD105&gt;Parameters!$E$2)),"Distress","")</f>
        <v/>
      </c>
      <c r="I105" s="7"/>
      <c r="J105" s="8">
        <v>10977450963</v>
      </c>
      <c r="K105" s="8"/>
      <c r="L105" s="8" t="s">
        <v>275</v>
      </c>
      <c r="M105" s="8"/>
      <c r="N105" s="9" t="s">
        <v>9</v>
      </c>
      <c r="O105" s="9"/>
      <c r="P105" s="10">
        <v>44561</v>
      </c>
      <c r="Q105" s="11">
        <v>231</v>
      </c>
      <c r="R105" s="12"/>
      <c r="S105" s="12"/>
      <c r="T105" s="12">
        <v>44577.938000000002</v>
      </c>
      <c r="U105" s="12"/>
      <c r="V105" s="12">
        <v>19622.756000000001</v>
      </c>
      <c r="W105" s="12"/>
      <c r="X105" s="12">
        <v>5818.5420000000004</v>
      </c>
      <c r="Y105" s="12"/>
      <c r="Z105" s="12">
        <v>0</v>
      </c>
      <c r="AA105" s="12"/>
      <c r="AB105" s="12">
        <v>2.5451860807801756</v>
      </c>
      <c r="AC105" s="12"/>
      <c r="AD105" s="12">
        <v>-28.401181120526584</v>
      </c>
      <c r="AE105" s="12"/>
      <c r="AF105" s="12">
        <v>86.523411443938613</v>
      </c>
      <c r="AG105" s="12"/>
      <c r="AH105" s="12"/>
      <c r="AI105" s="12"/>
      <c r="AJ105" s="12">
        <v>4487.8090000000002</v>
      </c>
      <c r="AK105" s="12"/>
      <c r="AL105" s="12">
        <v>-455.161</v>
      </c>
      <c r="AM105" s="12"/>
      <c r="AN105" s="12">
        <v>161.011</v>
      </c>
      <c r="AO105" s="12"/>
      <c r="AP105" s="12"/>
      <c r="AQ105" s="12"/>
      <c r="AR105" s="12">
        <v>11422.308999999999</v>
      </c>
      <c r="AS105" s="12"/>
      <c r="AT105" s="12">
        <v>12927.11</v>
      </c>
      <c r="AU105" s="12"/>
      <c r="AV105" s="12">
        <v>13931.221</v>
      </c>
      <c r="AW105" s="12"/>
      <c r="AX105" s="12"/>
      <c r="AY105" s="12"/>
      <c r="AZ105" s="12">
        <v>0.9</v>
      </c>
      <c r="BA105" s="12"/>
      <c r="BB105" s="12">
        <v>1.7800000000000002</v>
      </c>
      <c r="BC105" s="12"/>
      <c r="BD105" s="12">
        <v>0.88</v>
      </c>
      <c r="BE105" s="12"/>
      <c r="BF105" s="12"/>
      <c r="BG105" s="12"/>
      <c r="BH105" s="12"/>
      <c r="BI105" s="12">
        <v>0.12179477478070976</v>
      </c>
      <c r="BJ105" s="12"/>
      <c r="BK105" s="12"/>
      <c r="BL105" s="12">
        <v>-7.3630349194105644</v>
      </c>
      <c r="BM105" s="12"/>
      <c r="BN105" s="12"/>
      <c r="BO105" s="12">
        <v>-24.094050621089007</v>
      </c>
      <c r="BP105" s="12"/>
      <c r="BQ105" s="12"/>
      <c r="BR105" s="12"/>
      <c r="BS105" s="12"/>
      <c r="BT105" s="12"/>
      <c r="BU105" s="12">
        <v>24687.866999999998</v>
      </c>
      <c r="BV105" s="12"/>
      <c r="BW105" s="12"/>
      <c r="BX105" s="12">
        <v>25767.407999999999</v>
      </c>
      <c r="BY105" s="12"/>
      <c r="BZ105" s="12"/>
      <c r="CA105" s="12">
        <v>16570.998</v>
      </c>
      <c r="CB105" s="12"/>
      <c r="CC105" s="12"/>
      <c r="CD105" s="12"/>
      <c r="CE105" s="12"/>
      <c r="CF105" s="12">
        <v>-1136.0609999999999</v>
      </c>
      <c r="CG105" s="12"/>
      <c r="CH105" s="12">
        <v>-5093.0029999999997</v>
      </c>
      <c r="CI105" s="12"/>
      <c r="CJ105" s="12">
        <v>-2429.002</v>
      </c>
      <c r="CK105" s="12"/>
      <c r="CL105" s="9" t="s">
        <v>276</v>
      </c>
      <c r="CM105" s="9"/>
      <c r="CN105" s="9"/>
      <c r="CO105" s="9"/>
      <c r="CP105" s="8">
        <v>57.01</v>
      </c>
      <c r="CQ105" s="8"/>
    </row>
    <row r="106" spans="1:95" ht="14.5" customHeight="1" x14ac:dyDescent="0.35">
      <c r="A106" s="5" t="s">
        <v>467</v>
      </c>
      <c r="B106" s="5"/>
      <c r="C106" s="5"/>
      <c r="D106" s="6" t="s">
        <v>279</v>
      </c>
      <c r="E106" s="6"/>
      <c r="F106" s="6"/>
      <c r="G106" s="6"/>
      <c r="H106" s="7" t="str">
        <f>IF(AND(OR(R106&gt;Parameters!$E$1,T106&gt;Parameters!$E$1),OR(Z106&gt;Parameters!$E$2,Map!AB106&gt;Parameters!$E$2,AD106&gt;Parameters!$E$2)),"Distress","")</f>
        <v/>
      </c>
      <c r="I106" s="7"/>
      <c r="J106" s="8">
        <v>10151050969</v>
      </c>
      <c r="K106" s="8"/>
      <c r="L106" s="8" t="s">
        <v>280</v>
      </c>
      <c r="M106" s="8"/>
      <c r="N106" s="9" t="s">
        <v>9</v>
      </c>
      <c r="O106" s="9"/>
      <c r="P106" s="10">
        <v>44926</v>
      </c>
      <c r="Q106" s="11">
        <v>0</v>
      </c>
      <c r="R106" s="12">
        <v>0</v>
      </c>
      <c r="S106" s="12"/>
      <c r="T106" s="12">
        <v>0</v>
      </c>
      <c r="U106" s="12"/>
      <c r="V106" s="12">
        <v>0</v>
      </c>
      <c r="W106" s="12"/>
      <c r="X106" s="12">
        <v>0</v>
      </c>
      <c r="Y106" s="12"/>
      <c r="Z106" s="12">
        <v>0.76539589442815248</v>
      </c>
      <c r="AA106" s="12"/>
      <c r="AB106" s="12">
        <v>3.0236893411318539</v>
      </c>
      <c r="AC106" s="12"/>
      <c r="AD106" s="12">
        <v>0</v>
      </c>
      <c r="AE106" s="12"/>
      <c r="AF106" s="12">
        <v>0.81547619047619047</v>
      </c>
      <c r="AG106" s="12"/>
      <c r="AH106" s="12">
        <v>-179.36600000000001</v>
      </c>
      <c r="AI106" s="12"/>
      <c r="AJ106" s="12">
        <v>-74.885999999999996</v>
      </c>
      <c r="AK106" s="12"/>
      <c r="AL106" s="12">
        <v>-46.439</v>
      </c>
      <c r="AM106" s="12"/>
      <c r="AN106" s="12">
        <v>-0.84</v>
      </c>
      <c r="AO106" s="12"/>
      <c r="AP106" s="12">
        <v>-137.286</v>
      </c>
      <c r="AQ106" s="12"/>
      <c r="AR106" s="12">
        <v>-226.43199999999999</v>
      </c>
      <c r="AS106" s="12"/>
      <c r="AT106" s="12"/>
      <c r="AU106" s="12"/>
      <c r="AV106" s="12">
        <v>-0.68500000000000005</v>
      </c>
      <c r="AW106" s="12"/>
      <c r="AX106" s="12">
        <v>0</v>
      </c>
      <c r="AY106" s="12"/>
      <c r="AZ106" s="12">
        <v>0</v>
      </c>
      <c r="BA106" s="12"/>
      <c r="BB106" s="12"/>
      <c r="BC106" s="12"/>
      <c r="BD106" s="12">
        <v>0</v>
      </c>
      <c r="BE106" s="12"/>
      <c r="BF106" s="12">
        <v>-608.02033898305081</v>
      </c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>
        <v>19450.136999999999</v>
      </c>
      <c r="BS106" s="12"/>
      <c r="BT106" s="12"/>
      <c r="BU106" s="12">
        <v>19516.024000000001</v>
      </c>
      <c r="BV106" s="12"/>
      <c r="BW106" s="12"/>
      <c r="BX106" s="12">
        <v>14691.421</v>
      </c>
      <c r="BY106" s="12"/>
      <c r="BZ106" s="12"/>
      <c r="CA106" s="12">
        <v>8.1850000000000005</v>
      </c>
      <c r="CB106" s="12"/>
      <c r="CC106" s="12"/>
      <c r="CD106" s="12">
        <v>-65.887</v>
      </c>
      <c r="CE106" s="12"/>
      <c r="CF106" s="12">
        <v>-6.8040000000000003</v>
      </c>
      <c r="CG106" s="12"/>
      <c r="CH106" s="12">
        <v>-46.439</v>
      </c>
      <c r="CI106" s="12"/>
      <c r="CJ106" s="12">
        <v>-0.84</v>
      </c>
      <c r="CK106" s="12"/>
      <c r="CL106" s="9" t="s">
        <v>101</v>
      </c>
      <c r="CM106" s="9"/>
      <c r="CN106" s="9"/>
      <c r="CO106" s="9"/>
      <c r="CP106" s="8" t="s">
        <v>12</v>
      </c>
      <c r="CQ106" s="8"/>
    </row>
    <row r="107" spans="1:95" ht="14.5" customHeight="1" x14ac:dyDescent="0.35">
      <c r="A107" s="5" t="s">
        <v>467</v>
      </c>
      <c r="B107" s="5"/>
      <c r="C107" s="5"/>
      <c r="D107" s="6" t="s">
        <v>380</v>
      </c>
      <c r="E107" s="6"/>
      <c r="F107" s="6"/>
      <c r="G107" s="6"/>
      <c r="H107" s="7" t="str">
        <f>IF(AND(OR(R107&gt;Parameters!$E$1,T107&gt;Parameters!$E$1),OR(Z107&gt;Parameters!$E$2,Map!AB107&gt;Parameters!$E$2,AD107&gt;Parameters!$E$2)),"Distress","")</f>
        <v/>
      </c>
      <c r="I107" s="7"/>
      <c r="J107" s="8">
        <v>675710651</v>
      </c>
      <c r="K107" s="8"/>
      <c r="L107" s="8" t="s">
        <v>381</v>
      </c>
      <c r="M107" s="8"/>
      <c r="N107" s="9" t="s">
        <v>196</v>
      </c>
      <c r="O107" s="9"/>
      <c r="P107" s="10">
        <v>44926</v>
      </c>
      <c r="Q107" s="11">
        <v>45</v>
      </c>
      <c r="R107" s="12">
        <v>12890.084999999999</v>
      </c>
      <c r="S107" s="12"/>
      <c r="T107" s="12">
        <v>12062.625</v>
      </c>
      <c r="U107" s="12"/>
      <c r="V107" s="12">
        <v>10892.053</v>
      </c>
      <c r="W107" s="12"/>
      <c r="X107" s="12">
        <v>12000.198</v>
      </c>
      <c r="Y107" s="12"/>
      <c r="Z107" s="12">
        <v>3.7846291250253259</v>
      </c>
      <c r="AA107" s="12"/>
      <c r="AB107" s="12">
        <v>-1.810819702371983</v>
      </c>
      <c r="AC107" s="12"/>
      <c r="AD107" s="12">
        <v>-0.93814299843228854</v>
      </c>
      <c r="AE107" s="12"/>
      <c r="AF107" s="12">
        <v>-0.53433314330200876</v>
      </c>
      <c r="AG107" s="12"/>
      <c r="AH107" s="12">
        <v>2418.4699999999998</v>
      </c>
      <c r="AI107" s="12"/>
      <c r="AJ107" s="12">
        <v>3729.6219999999998</v>
      </c>
      <c r="AK107" s="12"/>
      <c r="AL107" s="12">
        <v>3801.72</v>
      </c>
      <c r="AM107" s="12"/>
      <c r="AN107" s="12">
        <v>3262.62</v>
      </c>
      <c r="AO107" s="12"/>
      <c r="AP107" s="12">
        <v>9153.0120000000006</v>
      </c>
      <c r="AQ107" s="12"/>
      <c r="AR107" s="12">
        <v>-6753.6729999999998</v>
      </c>
      <c r="AS107" s="12"/>
      <c r="AT107" s="12">
        <v>-3566.5569999999998</v>
      </c>
      <c r="AU107" s="12"/>
      <c r="AV107" s="12">
        <v>-1743.326</v>
      </c>
      <c r="AW107" s="12"/>
      <c r="AX107" s="12">
        <v>0.8600000000000001</v>
      </c>
      <c r="AY107" s="12"/>
      <c r="AZ107" s="12">
        <v>0.03</v>
      </c>
      <c r="BA107" s="12"/>
      <c r="BB107" s="12">
        <v>0</v>
      </c>
      <c r="BC107" s="12"/>
      <c r="BD107" s="12">
        <v>0.08</v>
      </c>
      <c r="BE107" s="12"/>
      <c r="BF107" s="12">
        <v>0.13984075868816592</v>
      </c>
      <c r="BG107" s="12"/>
      <c r="BH107" s="12"/>
      <c r="BI107" s="12">
        <v>2153.7556154537288</v>
      </c>
      <c r="BJ107" s="12"/>
      <c r="BK107" s="12"/>
      <c r="BL107" s="12">
        <v>215.47744328474079</v>
      </c>
      <c r="BM107" s="12"/>
      <c r="BN107" s="12"/>
      <c r="BO107" s="12">
        <v>16.349881407300039</v>
      </c>
      <c r="BP107" s="12"/>
      <c r="BQ107" s="12"/>
      <c r="BR107" s="12">
        <v>11931.718999999999</v>
      </c>
      <c r="BS107" s="12"/>
      <c r="BT107" s="12"/>
      <c r="BU107" s="12">
        <v>16353.7</v>
      </c>
      <c r="BV107" s="12"/>
      <c r="BW107" s="12"/>
      <c r="BX107" s="12">
        <v>14802.823</v>
      </c>
      <c r="BY107" s="12"/>
      <c r="BZ107" s="12"/>
      <c r="CA107" s="12">
        <v>13208.501</v>
      </c>
      <c r="CB107" s="12"/>
      <c r="CC107" s="12"/>
      <c r="CD107" s="12">
        <v>-294.32100000000003</v>
      </c>
      <c r="CE107" s="12"/>
      <c r="CF107" s="12">
        <v>1550.875</v>
      </c>
      <c r="CG107" s="12"/>
      <c r="CH107" s="12">
        <v>1587.9960000000001</v>
      </c>
      <c r="CI107" s="12"/>
      <c r="CJ107" s="12">
        <v>1074.357</v>
      </c>
      <c r="CK107" s="12"/>
      <c r="CL107" s="9" t="s">
        <v>101</v>
      </c>
      <c r="CM107" s="9"/>
      <c r="CN107" s="9"/>
      <c r="CO107" s="9"/>
      <c r="CP107" s="8" t="s">
        <v>12</v>
      </c>
      <c r="CQ107" s="8"/>
    </row>
    <row r="108" spans="1:95" ht="14.5" customHeight="1" x14ac:dyDescent="0.35">
      <c r="A108" s="5" t="s">
        <v>467</v>
      </c>
      <c r="B108" s="5"/>
      <c r="C108" s="5"/>
      <c r="D108" s="6" t="s">
        <v>433</v>
      </c>
      <c r="E108" s="6"/>
      <c r="F108" s="6"/>
      <c r="G108" s="6"/>
      <c r="H108" s="7" t="str">
        <f>IF(AND(OR(R108&gt;Parameters!$E$1,T108&gt;Parameters!$E$1),OR(Z108&gt;Parameters!$E$2,Map!AB108&gt;Parameters!$E$2,AD108&gt;Parameters!$E$2)),"Distress","")</f>
        <v/>
      </c>
      <c r="I108" s="7"/>
      <c r="J108" s="8">
        <v>4374140244</v>
      </c>
      <c r="K108" s="8"/>
      <c r="L108" s="8" t="s">
        <v>434</v>
      </c>
      <c r="M108" s="8"/>
      <c r="N108" s="9" t="s">
        <v>83</v>
      </c>
      <c r="O108" s="9"/>
      <c r="P108" s="10">
        <v>44926</v>
      </c>
      <c r="Q108" s="11">
        <v>47</v>
      </c>
      <c r="R108" s="12">
        <v>25845.832999999999</v>
      </c>
      <c r="S108" s="12"/>
      <c r="T108" s="12"/>
      <c r="U108" s="12"/>
      <c r="V108" s="12"/>
      <c r="W108" s="12"/>
      <c r="X108" s="12"/>
      <c r="Y108" s="12"/>
      <c r="Z108" s="12">
        <v>3.5653486080315351</v>
      </c>
      <c r="AA108" s="12"/>
      <c r="AB108" s="12">
        <v>0</v>
      </c>
      <c r="AC108" s="12"/>
      <c r="AD108" s="12">
        <v>0</v>
      </c>
      <c r="AE108" s="12"/>
      <c r="AF108" s="12">
        <v>0</v>
      </c>
      <c r="AG108" s="12"/>
      <c r="AH108" s="12">
        <v>3442.0320000000002</v>
      </c>
      <c r="AI108" s="12"/>
      <c r="AJ108" s="12"/>
      <c r="AK108" s="12"/>
      <c r="AL108" s="12"/>
      <c r="AM108" s="12"/>
      <c r="AN108" s="12"/>
      <c r="AO108" s="12"/>
      <c r="AP108" s="12">
        <v>12272.044</v>
      </c>
      <c r="AQ108" s="12"/>
      <c r="AR108" s="12"/>
      <c r="AS108" s="12"/>
      <c r="AT108" s="12"/>
      <c r="AU108" s="12"/>
      <c r="AV108" s="12"/>
      <c r="AW108" s="12"/>
      <c r="AX108" s="12">
        <v>0.51</v>
      </c>
      <c r="AY108" s="12"/>
      <c r="AZ108" s="12"/>
      <c r="BA108" s="12"/>
      <c r="BB108" s="12"/>
      <c r="BC108" s="12"/>
      <c r="BD108" s="12"/>
      <c r="BE108" s="12"/>
      <c r="BF108" s="12">
        <v>2.4465820751563037</v>
      </c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>
        <v>27184.172999999999</v>
      </c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>
        <v>-9.6809999999999992</v>
      </c>
      <c r="CE108" s="12"/>
      <c r="CF108" s="12"/>
      <c r="CG108" s="12"/>
      <c r="CH108" s="12"/>
      <c r="CI108" s="12"/>
      <c r="CJ108" s="12"/>
      <c r="CK108" s="12"/>
      <c r="CL108" s="9" t="s">
        <v>101</v>
      </c>
      <c r="CM108" s="9"/>
      <c r="CN108" s="9"/>
      <c r="CO108" s="9"/>
      <c r="CP108" s="8" t="s">
        <v>12</v>
      </c>
      <c r="CQ108" s="8"/>
    </row>
    <row r="109" spans="1:95" ht="14.5" customHeight="1" x14ac:dyDescent="0.35">
      <c r="A109" s="5" t="s">
        <v>467</v>
      </c>
      <c r="B109" s="5"/>
      <c r="C109" s="5"/>
      <c r="D109" s="6" t="s">
        <v>443</v>
      </c>
      <c r="E109" s="6"/>
      <c r="F109" s="6"/>
      <c r="G109" s="6"/>
      <c r="H109" s="7" t="str">
        <f>IF(AND(OR(R109&gt;Parameters!$E$1,T109&gt;Parameters!$E$1),OR(Z109&gt;Parameters!$E$2,Map!AB109&gt;Parameters!$E$2,AD109&gt;Parameters!$E$2)),"Distress","")</f>
        <v/>
      </c>
      <c r="I109" s="7"/>
      <c r="J109" s="8">
        <v>12110480964</v>
      </c>
      <c r="K109" s="8"/>
      <c r="L109" s="8" t="s">
        <v>444</v>
      </c>
      <c r="M109" s="8"/>
      <c r="N109" s="9" t="s">
        <v>9</v>
      </c>
      <c r="O109" s="9"/>
      <c r="P109" s="10">
        <v>44561</v>
      </c>
      <c r="Q109" s="11">
        <v>0</v>
      </c>
      <c r="R109" s="12"/>
      <c r="S109" s="12"/>
      <c r="T109" s="12">
        <v>0</v>
      </c>
      <c r="U109" s="12"/>
      <c r="V109" s="12"/>
      <c r="W109" s="12"/>
      <c r="X109" s="12"/>
      <c r="Y109" s="12"/>
      <c r="Z109" s="12">
        <v>0</v>
      </c>
      <c r="AA109" s="12"/>
      <c r="AB109" s="12">
        <v>-186.28037485948877</v>
      </c>
      <c r="AC109" s="12"/>
      <c r="AD109" s="12">
        <v>0</v>
      </c>
      <c r="AE109" s="12"/>
      <c r="AF109" s="12">
        <v>0</v>
      </c>
      <c r="AG109" s="12"/>
      <c r="AH109" s="12"/>
      <c r="AI109" s="12"/>
      <c r="AJ109" s="12">
        <v>-81.843999999999994</v>
      </c>
      <c r="AK109" s="12"/>
      <c r="AL109" s="12"/>
      <c r="AM109" s="12"/>
      <c r="AN109" s="12"/>
      <c r="AO109" s="12"/>
      <c r="AP109" s="12"/>
      <c r="AQ109" s="12"/>
      <c r="AR109" s="12">
        <v>15245.931</v>
      </c>
      <c r="AS109" s="12"/>
      <c r="AT109" s="12"/>
      <c r="AU109" s="12"/>
      <c r="AV109" s="12"/>
      <c r="AW109" s="12"/>
      <c r="AX109" s="12"/>
      <c r="AY109" s="12"/>
      <c r="AZ109" s="12">
        <v>0.44</v>
      </c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>
        <v>40580.491000000002</v>
      </c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>
        <v>-102.351</v>
      </c>
      <c r="CG109" s="12"/>
      <c r="CH109" s="12"/>
      <c r="CI109" s="12"/>
      <c r="CJ109" s="12"/>
      <c r="CK109" s="12"/>
      <c r="CL109" s="9" t="s">
        <v>101</v>
      </c>
      <c r="CM109" s="9"/>
      <c r="CN109" s="9"/>
      <c r="CO109" s="9"/>
      <c r="CP109" s="8" t="s">
        <v>12</v>
      </c>
      <c r="CQ109" s="8"/>
    </row>
    <row r="110" spans="1:95" ht="14.5" customHeight="1" x14ac:dyDescent="0.35">
      <c r="A110" s="5" t="s">
        <v>453</v>
      </c>
      <c r="B110" s="5"/>
      <c r="C110" s="5"/>
      <c r="D110" s="6" t="s">
        <v>22</v>
      </c>
      <c r="E110" s="6"/>
      <c r="F110" s="6"/>
      <c r="G110" s="6"/>
      <c r="H110" s="7" t="str">
        <f>IF(AND(OR(R110&gt;Parameters!$E$1,T110&gt;Parameters!$E$1),OR(Z110&gt;Parameters!$E$2,Map!AB110&gt;Parameters!$E$2,AD110&gt;Parameters!$E$2)),"Distress","")</f>
        <v/>
      </c>
      <c r="I110" s="7"/>
      <c r="J110" s="8">
        <v>1326770417</v>
      </c>
      <c r="K110" s="8"/>
      <c r="L110" s="8" t="s">
        <v>24</v>
      </c>
      <c r="M110" s="8"/>
      <c r="N110" s="9" t="s">
        <v>23</v>
      </c>
      <c r="O110" s="9"/>
      <c r="P110" s="10">
        <v>44377</v>
      </c>
      <c r="Q110" s="11">
        <v>225</v>
      </c>
      <c r="R110" s="12"/>
      <c r="S110" s="12"/>
      <c r="T110" s="12">
        <v>79182.120999999999</v>
      </c>
      <c r="U110" s="12"/>
      <c r="V110" s="12">
        <v>70603.471999999994</v>
      </c>
      <c r="W110" s="12"/>
      <c r="X110" s="12">
        <v>72009.073000000004</v>
      </c>
      <c r="Y110" s="12"/>
      <c r="Z110" s="12">
        <v>0</v>
      </c>
      <c r="AA110" s="12"/>
      <c r="AB110" s="12">
        <v>1.4513509737486154</v>
      </c>
      <c r="AC110" s="12"/>
      <c r="AD110" s="12">
        <v>2.9766067085783341</v>
      </c>
      <c r="AE110" s="12"/>
      <c r="AF110" s="12">
        <v>3.9080282737471239</v>
      </c>
      <c r="AG110" s="12"/>
      <c r="AH110" s="12"/>
      <c r="AI110" s="12"/>
      <c r="AJ110" s="12">
        <v>10571.671</v>
      </c>
      <c r="AK110" s="12"/>
      <c r="AL110" s="12">
        <v>8187.2190000000001</v>
      </c>
      <c r="AM110" s="12"/>
      <c r="AN110" s="12">
        <v>7154.34</v>
      </c>
      <c r="AO110" s="12"/>
      <c r="AP110" s="12"/>
      <c r="AQ110" s="12"/>
      <c r="AR110" s="12">
        <v>15343.205</v>
      </c>
      <c r="AS110" s="12"/>
      <c r="AT110" s="12">
        <v>24370.131000000001</v>
      </c>
      <c r="AU110" s="12"/>
      <c r="AV110" s="12">
        <v>27959.363000000001</v>
      </c>
      <c r="AW110" s="12"/>
      <c r="AX110" s="12"/>
      <c r="AY110" s="12"/>
      <c r="AZ110" s="12">
        <v>0.73000000000000009</v>
      </c>
      <c r="BA110" s="12"/>
      <c r="BB110" s="12">
        <v>0.94000000000000006</v>
      </c>
      <c r="BC110" s="12"/>
      <c r="BD110" s="12">
        <v>0.92</v>
      </c>
      <c r="BE110" s="12"/>
      <c r="BF110" s="12"/>
      <c r="BG110" s="12"/>
      <c r="BH110" s="12"/>
      <c r="BI110" s="12">
        <v>3.6451355900132452</v>
      </c>
      <c r="BJ110" s="12"/>
      <c r="BK110" s="12"/>
      <c r="BL110" s="12">
        <v>0.79106192835010303</v>
      </c>
      <c r="BM110" s="12"/>
      <c r="BN110" s="12"/>
      <c r="BO110" s="12">
        <v>4.7957927092633058E-2</v>
      </c>
      <c r="BP110" s="12"/>
      <c r="BQ110" s="12"/>
      <c r="BR110" s="12"/>
      <c r="BS110" s="12"/>
      <c r="BT110" s="12"/>
      <c r="BU110" s="12">
        <v>32704.098999999998</v>
      </c>
      <c r="BV110" s="12"/>
      <c r="BW110" s="12"/>
      <c r="BX110" s="12">
        <v>31844.911</v>
      </c>
      <c r="BY110" s="12"/>
      <c r="BZ110" s="12"/>
      <c r="CA110" s="12">
        <v>32966.383999999998</v>
      </c>
      <c r="CB110" s="12"/>
      <c r="CC110" s="12"/>
      <c r="CD110" s="12"/>
      <c r="CE110" s="12"/>
      <c r="CF110" s="12">
        <v>741.57799999999997</v>
      </c>
      <c r="CG110" s="12"/>
      <c r="CH110" s="12">
        <v>-1157.3019999999999</v>
      </c>
      <c r="CI110" s="12"/>
      <c r="CJ110" s="12">
        <v>-2041.8579999999999</v>
      </c>
      <c r="CK110" s="12"/>
      <c r="CL110" s="9" t="s">
        <v>25</v>
      </c>
      <c r="CM110" s="9"/>
      <c r="CN110" s="9"/>
      <c r="CO110" s="9"/>
      <c r="CP110" s="8" t="s">
        <v>12</v>
      </c>
      <c r="CQ110" s="8"/>
    </row>
    <row r="111" spans="1:95" ht="14.5" customHeight="1" x14ac:dyDescent="0.35">
      <c r="A111" s="5" t="s">
        <v>453</v>
      </c>
      <c r="B111" s="5"/>
      <c r="C111" s="5"/>
      <c r="D111" s="6" t="s">
        <v>35</v>
      </c>
      <c r="E111" s="6"/>
      <c r="F111" s="6"/>
      <c r="G111" s="6"/>
      <c r="H111" s="7" t="str">
        <f>IF(AND(OR(R111&gt;Parameters!$E$1,T111&gt;Parameters!$E$1),OR(Z111&gt;Parameters!$E$2,Map!AB111&gt;Parameters!$E$2,AD111&gt;Parameters!$E$2)),"Distress","")</f>
        <v>Distress</v>
      </c>
      <c r="I111" s="7"/>
      <c r="J111" s="8">
        <v>8931860962</v>
      </c>
      <c r="K111" s="8"/>
      <c r="L111" s="8" t="s">
        <v>36</v>
      </c>
      <c r="M111" s="8"/>
      <c r="N111" s="9" t="s">
        <v>9</v>
      </c>
      <c r="O111" s="9"/>
      <c r="P111" s="10">
        <v>44926</v>
      </c>
      <c r="Q111" s="11">
        <v>312</v>
      </c>
      <c r="R111" s="12">
        <v>151301</v>
      </c>
      <c r="S111" s="12"/>
      <c r="T111" s="12">
        <v>107690</v>
      </c>
      <c r="U111" s="12"/>
      <c r="V111" s="12">
        <v>96712</v>
      </c>
      <c r="W111" s="12"/>
      <c r="X111" s="12">
        <v>74989</v>
      </c>
      <c r="Y111" s="12"/>
      <c r="Z111" s="12">
        <v>27.248206599713058</v>
      </c>
      <c r="AA111" s="12"/>
      <c r="AB111" s="12">
        <v>-0.1174477289113194</v>
      </c>
      <c r="AC111" s="12"/>
      <c r="AD111" s="12">
        <v>-1.4076569251498396</v>
      </c>
      <c r="AE111" s="12"/>
      <c r="AF111" s="12">
        <v>-0.36770595690747782</v>
      </c>
      <c r="AG111" s="12"/>
      <c r="AH111" s="12">
        <v>1394</v>
      </c>
      <c r="AI111" s="12"/>
      <c r="AJ111" s="12">
        <v>27740</v>
      </c>
      <c r="AK111" s="12"/>
      <c r="AL111" s="12">
        <v>21523</v>
      </c>
      <c r="AM111" s="12"/>
      <c r="AN111" s="12">
        <v>19725</v>
      </c>
      <c r="AO111" s="12"/>
      <c r="AP111" s="12">
        <v>37984</v>
      </c>
      <c r="AQ111" s="12"/>
      <c r="AR111" s="12">
        <v>-3258</v>
      </c>
      <c r="AS111" s="12"/>
      <c r="AT111" s="12">
        <v>-30297</v>
      </c>
      <c r="AU111" s="12"/>
      <c r="AV111" s="12">
        <v>-7253</v>
      </c>
      <c r="AW111" s="12"/>
      <c r="AX111" s="12">
        <v>3.3499999999999996</v>
      </c>
      <c r="AY111" s="12"/>
      <c r="AZ111" s="12">
        <v>2.04</v>
      </c>
      <c r="BA111" s="12"/>
      <c r="BB111" s="12">
        <v>1.1800000000000002</v>
      </c>
      <c r="BC111" s="12"/>
      <c r="BD111" s="12">
        <v>1.32</v>
      </c>
      <c r="BE111" s="12"/>
      <c r="BF111" s="12">
        <v>-5.4957983193277311</v>
      </c>
      <c r="BG111" s="12"/>
      <c r="BH111" s="12"/>
      <c r="BI111" s="12">
        <v>12.335513407455853</v>
      </c>
      <c r="BJ111" s="12"/>
      <c r="BK111" s="12"/>
      <c r="BL111" s="12">
        <v>31.199608610567516</v>
      </c>
      <c r="BM111" s="12"/>
      <c r="BN111" s="12"/>
      <c r="BO111" s="12">
        <v>19.010869565217391</v>
      </c>
      <c r="BP111" s="12"/>
      <c r="BQ111" s="12"/>
      <c r="BR111" s="12">
        <v>91740</v>
      </c>
      <c r="BS111" s="12"/>
      <c r="BT111" s="12"/>
      <c r="BU111" s="12">
        <v>87657</v>
      </c>
      <c r="BV111" s="12"/>
      <c r="BW111" s="12"/>
      <c r="BX111" s="12">
        <v>76504</v>
      </c>
      <c r="BY111" s="12"/>
      <c r="BZ111" s="12"/>
      <c r="CA111" s="12">
        <v>20678</v>
      </c>
      <c r="CB111" s="12"/>
      <c r="CC111" s="12"/>
      <c r="CD111" s="12">
        <v>-21333</v>
      </c>
      <c r="CE111" s="12"/>
      <c r="CF111" s="12">
        <v>14741</v>
      </c>
      <c r="CG111" s="12"/>
      <c r="CH111" s="12">
        <v>52487</v>
      </c>
      <c r="CI111" s="12"/>
      <c r="CJ111" s="12">
        <v>9188</v>
      </c>
      <c r="CK111" s="12"/>
      <c r="CL111" s="9" t="s">
        <v>35</v>
      </c>
      <c r="CM111" s="9"/>
      <c r="CN111" s="9"/>
      <c r="CO111" s="9"/>
      <c r="CP111" s="8">
        <v>100</v>
      </c>
      <c r="CQ111" s="8">
        <v>100</v>
      </c>
    </row>
    <row r="112" spans="1:95" ht="14.5" customHeight="1" x14ac:dyDescent="0.35">
      <c r="A112" s="5" t="s">
        <v>453</v>
      </c>
      <c r="B112" s="5"/>
      <c r="C112" s="5"/>
      <c r="D112" s="6" t="s">
        <v>102</v>
      </c>
      <c r="E112" s="6"/>
      <c r="F112" s="6"/>
      <c r="G112" s="6"/>
      <c r="H112" s="7" t="str">
        <f>IF(AND(OR(R112&gt;Parameters!$E$1,T112&gt;Parameters!$E$1),OR(Z112&gt;Parameters!$E$2,Map!AB112&gt;Parameters!$E$2,AD112&gt;Parameters!$E$2)),"Distress","")</f>
        <v>Distress</v>
      </c>
      <c r="I112" s="7"/>
      <c r="J112" s="8">
        <v>328600184</v>
      </c>
      <c r="K112" s="8"/>
      <c r="L112" s="8" t="s">
        <v>103</v>
      </c>
      <c r="M112" s="8"/>
      <c r="N112" s="9" t="s">
        <v>90</v>
      </c>
      <c r="O112" s="9"/>
      <c r="P112" s="10">
        <v>44926</v>
      </c>
      <c r="Q112" s="11">
        <v>374</v>
      </c>
      <c r="R112" s="12">
        <v>82097</v>
      </c>
      <c r="S112" s="12"/>
      <c r="T112" s="12">
        <v>59890</v>
      </c>
      <c r="U112" s="12"/>
      <c r="V112" s="12">
        <v>36809</v>
      </c>
      <c r="W112" s="12"/>
      <c r="X112" s="12">
        <v>71784</v>
      </c>
      <c r="Y112" s="12"/>
      <c r="Z112" s="12">
        <v>1.3612477262009028</v>
      </c>
      <c r="AA112" s="12"/>
      <c r="AB112" s="12">
        <v>3.0928873881117007</v>
      </c>
      <c r="AC112" s="12"/>
      <c r="AD112" s="12">
        <v>8.9006108424535508</v>
      </c>
      <c r="AE112" s="12"/>
      <c r="AF112" s="12">
        <v>2.7392885555176725</v>
      </c>
      <c r="AG112" s="12"/>
      <c r="AH112" s="12">
        <v>29686</v>
      </c>
      <c r="AI112" s="12"/>
      <c r="AJ112" s="12">
        <v>18657</v>
      </c>
      <c r="AK112" s="12"/>
      <c r="AL112" s="12">
        <v>7858</v>
      </c>
      <c r="AM112" s="12"/>
      <c r="AN112" s="12">
        <v>26397</v>
      </c>
      <c r="AO112" s="12"/>
      <c r="AP112" s="12">
        <v>40410</v>
      </c>
      <c r="AQ112" s="12"/>
      <c r="AR112" s="12">
        <v>57704</v>
      </c>
      <c r="AS112" s="12"/>
      <c r="AT112" s="12">
        <v>69941</v>
      </c>
      <c r="AU112" s="12"/>
      <c r="AV112" s="12">
        <v>72309</v>
      </c>
      <c r="AW112" s="12"/>
      <c r="AX112" s="12">
        <v>0.39</v>
      </c>
      <c r="AY112" s="12"/>
      <c r="AZ112" s="12">
        <v>0.49</v>
      </c>
      <c r="BA112" s="12"/>
      <c r="BB112" s="12">
        <v>0.53</v>
      </c>
      <c r="BC112" s="12"/>
      <c r="BD112" s="12">
        <v>0.54</v>
      </c>
      <c r="BE112" s="12"/>
      <c r="BF112" s="12">
        <v>7.3449911084765853</v>
      </c>
      <c r="BG112" s="12"/>
      <c r="BH112" s="12"/>
      <c r="BI112" s="12">
        <v>3.4050128835792925</v>
      </c>
      <c r="BJ112" s="12"/>
      <c r="BK112" s="12"/>
      <c r="BL112" s="12">
        <v>1.0981021117348302</v>
      </c>
      <c r="BM112" s="12"/>
      <c r="BN112" s="12"/>
      <c r="BO112" s="12">
        <v>5.8889444722361182</v>
      </c>
      <c r="BP112" s="12"/>
      <c r="BQ112" s="12"/>
      <c r="BR112" s="12">
        <v>182832</v>
      </c>
      <c r="BS112" s="12"/>
      <c r="BT112" s="12"/>
      <c r="BU112" s="12">
        <v>165045</v>
      </c>
      <c r="BV112" s="12"/>
      <c r="BW112" s="12"/>
      <c r="BX112" s="12">
        <v>170108</v>
      </c>
      <c r="BY112" s="12"/>
      <c r="BZ112" s="12"/>
      <c r="CA112" s="12">
        <v>154973</v>
      </c>
      <c r="CB112" s="12"/>
      <c r="CC112" s="12"/>
      <c r="CD112" s="12">
        <v>17629</v>
      </c>
      <c r="CE112" s="12"/>
      <c r="CF112" s="12">
        <v>-5830</v>
      </c>
      <c r="CG112" s="12"/>
      <c r="CH112" s="12">
        <v>15906</v>
      </c>
      <c r="CI112" s="12"/>
      <c r="CJ112" s="12">
        <v>14341</v>
      </c>
      <c r="CK112" s="12"/>
      <c r="CL112" s="9" t="s">
        <v>25</v>
      </c>
      <c r="CM112" s="9"/>
      <c r="CN112" s="9"/>
      <c r="CO112" s="9"/>
      <c r="CP112" s="8" t="s">
        <v>12</v>
      </c>
      <c r="CQ112" s="8"/>
    </row>
    <row r="113" spans="1:95" ht="14.5" customHeight="1" x14ac:dyDescent="0.35">
      <c r="A113" s="5" t="s">
        <v>453</v>
      </c>
      <c r="B113" s="5"/>
      <c r="C113" s="5"/>
      <c r="D113" s="6" t="s">
        <v>218</v>
      </c>
      <c r="E113" s="6"/>
      <c r="F113" s="6"/>
      <c r="G113" s="6"/>
      <c r="H113" s="7" t="str">
        <f>IF(AND(OR(R113&gt;Parameters!$E$1,T113&gt;Parameters!$E$1),OR(Z113&gt;Parameters!$E$2,Map!AB113&gt;Parameters!$E$2,AD113&gt;Parameters!$E$2)),"Distress","")</f>
        <v>Distress</v>
      </c>
      <c r="I113" s="7"/>
      <c r="J113" s="8">
        <v>2937551204</v>
      </c>
      <c r="K113" s="8"/>
      <c r="L113" s="8" t="s">
        <v>219</v>
      </c>
      <c r="M113" s="8"/>
      <c r="N113" s="9" t="s">
        <v>38</v>
      </c>
      <c r="O113" s="9"/>
      <c r="P113" s="10">
        <v>44926</v>
      </c>
      <c r="Q113" s="11">
        <v>384</v>
      </c>
      <c r="R113" s="12">
        <v>85713.081000000006</v>
      </c>
      <c r="S113" s="12"/>
      <c r="T113" s="12">
        <v>69590.144</v>
      </c>
      <c r="U113" s="12"/>
      <c r="V113" s="12">
        <v>51273.472999999998</v>
      </c>
      <c r="W113" s="12"/>
      <c r="X113" s="12">
        <v>48856.796000000002</v>
      </c>
      <c r="Y113" s="12"/>
      <c r="Z113" s="12">
        <v>1.6227322851522881</v>
      </c>
      <c r="AA113" s="12"/>
      <c r="AB113" s="12">
        <v>2.1520567604539584</v>
      </c>
      <c r="AC113" s="12"/>
      <c r="AD113" s="12">
        <v>7.1583643499840042</v>
      </c>
      <c r="AE113" s="12"/>
      <c r="AF113" s="12">
        <v>6.9139864925216168</v>
      </c>
      <c r="AG113" s="12"/>
      <c r="AH113" s="12">
        <v>17402.21</v>
      </c>
      <c r="AI113" s="12"/>
      <c r="AJ113" s="12">
        <v>16079.364</v>
      </c>
      <c r="AK113" s="12"/>
      <c r="AL113" s="12">
        <v>6110.9650000000001</v>
      </c>
      <c r="AM113" s="12"/>
      <c r="AN113" s="12">
        <v>6941.34</v>
      </c>
      <c r="AO113" s="12"/>
      <c r="AP113" s="12">
        <v>28239.128000000001</v>
      </c>
      <c r="AQ113" s="12"/>
      <c r="AR113" s="12">
        <v>34603.703999999998</v>
      </c>
      <c r="AS113" s="12"/>
      <c r="AT113" s="12">
        <v>43744.514000000003</v>
      </c>
      <c r="AU113" s="12"/>
      <c r="AV113" s="12">
        <v>47992.330999999998</v>
      </c>
      <c r="AW113" s="12"/>
      <c r="AX113" s="12">
        <v>0.56000000000000005</v>
      </c>
      <c r="AY113" s="12"/>
      <c r="AZ113" s="12">
        <v>0.59</v>
      </c>
      <c r="BA113" s="12"/>
      <c r="BB113" s="12">
        <v>0.66000000000000014</v>
      </c>
      <c r="BC113" s="12"/>
      <c r="BD113" s="12">
        <v>0.7400000000000001</v>
      </c>
      <c r="BE113" s="12"/>
      <c r="BF113" s="12">
        <v>-0.28392154711340695</v>
      </c>
      <c r="BG113" s="12"/>
      <c r="BH113" s="12"/>
      <c r="BI113" s="12">
        <v>-0.82679556906649931</v>
      </c>
      <c r="BJ113" s="12"/>
      <c r="BK113" s="12"/>
      <c r="BL113" s="12">
        <v>-3.0941811005452098</v>
      </c>
      <c r="BM113" s="12"/>
      <c r="BN113" s="12"/>
      <c r="BO113" s="12">
        <v>-2.5698508881968771</v>
      </c>
      <c r="BP113" s="12"/>
      <c r="BQ113" s="12"/>
      <c r="BR113" s="12">
        <v>74380.709000000003</v>
      </c>
      <c r="BS113" s="12"/>
      <c r="BT113" s="12"/>
      <c r="BU113" s="12">
        <v>79367.036999999997</v>
      </c>
      <c r="BV113" s="12"/>
      <c r="BW113" s="12"/>
      <c r="BX113" s="12">
        <v>83748.832999999999</v>
      </c>
      <c r="BY113" s="12"/>
      <c r="BZ113" s="12"/>
      <c r="CA113" s="12">
        <v>70022.095000000001</v>
      </c>
      <c r="CB113" s="12"/>
      <c r="CC113" s="12"/>
      <c r="CD113" s="12">
        <v>-4975.2359999999999</v>
      </c>
      <c r="CE113" s="12"/>
      <c r="CF113" s="12">
        <v>-6000.7650000000003</v>
      </c>
      <c r="CG113" s="12"/>
      <c r="CH113" s="12">
        <v>-12102.473</v>
      </c>
      <c r="CI113" s="12"/>
      <c r="CJ113" s="12">
        <v>-8824.6200000000008</v>
      </c>
      <c r="CK113" s="12"/>
      <c r="CL113" s="9" t="s">
        <v>25</v>
      </c>
      <c r="CM113" s="9"/>
      <c r="CN113" s="9"/>
      <c r="CO113" s="9"/>
      <c r="CP113" s="8" t="s">
        <v>12</v>
      </c>
      <c r="CQ113" s="8"/>
    </row>
    <row r="114" spans="1:95" ht="14.5" customHeight="1" x14ac:dyDescent="0.35">
      <c r="A114" s="5" t="s">
        <v>453</v>
      </c>
      <c r="B114" s="5"/>
      <c r="C114" s="5"/>
      <c r="D114" s="6" t="s">
        <v>368</v>
      </c>
      <c r="E114" s="6"/>
      <c r="F114" s="6"/>
      <c r="G114" s="6"/>
      <c r="H114" s="7" t="str">
        <f>IF(AND(OR(R114&gt;Parameters!$E$1,T114&gt;Parameters!$E$1),OR(Z114&gt;Parameters!$E$2,Map!AB114&gt;Parameters!$E$2,AD114&gt;Parameters!$E$2)),"Distress","")</f>
        <v/>
      </c>
      <c r="I114" s="7"/>
      <c r="J114" s="8">
        <v>1402740060</v>
      </c>
      <c r="K114" s="8"/>
      <c r="L114" s="8" t="s">
        <v>369</v>
      </c>
      <c r="M114" s="8"/>
      <c r="N114" s="9" t="s">
        <v>83</v>
      </c>
      <c r="O114" s="9"/>
      <c r="P114" s="10">
        <v>44926</v>
      </c>
      <c r="Q114" s="11">
        <v>1116</v>
      </c>
      <c r="R114" s="12">
        <v>344526.69900000002</v>
      </c>
      <c r="S114" s="12"/>
      <c r="T114" s="12">
        <v>316078.90899999999</v>
      </c>
      <c r="U114" s="12"/>
      <c r="V114" s="12">
        <v>252126.89300000001</v>
      </c>
      <c r="W114" s="12"/>
      <c r="X114" s="12">
        <v>309417.86099999998</v>
      </c>
      <c r="Y114" s="12"/>
      <c r="Z114" s="12">
        <v>1.8672422427146642</v>
      </c>
      <c r="AA114" s="12"/>
      <c r="AB114" s="12">
        <v>1.9715214436933064</v>
      </c>
      <c r="AC114" s="12"/>
      <c r="AD114" s="12">
        <v>2.7963319992480469</v>
      </c>
      <c r="AE114" s="12"/>
      <c r="AF114" s="12">
        <v>0.36642242502029354</v>
      </c>
      <c r="AG114" s="12"/>
      <c r="AH114" s="12">
        <v>52177.177000000003</v>
      </c>
      <c r="AI114" s="12"/>
      <c r="AJ114" s="12">
        <v>52051.830999999998</v>
      </c>
      <c r="AK114" s="12"/>
      <c r="AL114" s="12">
        <v>48401.953000000001</v>
      </c>
      <c r="AM114" s="12"/>
      <c r="AN114" s="12">
        <v>61262.142999999996</v>
      </c>
      <c r="AO114" s="12"/>
      <c r="AP114" s="12">
        <v>97427.429000000004</v>
      </c>
      <c r="AQ114" s="12"/>
      <c r="AR114" s="12">
        <v>102621.30100000001</v>
      </c>
      <c r="AS114" s="12"/>
      <c r="AT114" s="12">
        <v>135347.93</v>
      </c>
      <c r="AU114" s="12"/>
      <c r="AV114" s="12">
        <v>22447.823</v>
      </c>
      <c r="AW114" s="12"/>
      <c r="AX114" s="12">
        <v>0.70000000000000007</v>
      </c>
      <c r="AY114" s="12"/>
      <c r="AZ114" s="12">
        <v>0.81</v>
      </c>
      <c r="BA114" s="12"/>
      <c r="BB114" s="12">
        <v>0.83000000000000007</v>
      </c>
      <c r="BC114" s="12"/>
      <c r="BD114" s="12">
        <v>0.39</v>
      </c>
      <c r="BE114" s="12"/>
      <c r="BF114" s="12">
        <v>2.7172570240358151</v>
      </c>
      <c r="BG114" s="12"/>
      <c r="BH114" s="12"/>
      <c r="BI114" s="12">
        <v>3.2002385054275893</v>
      </c>
      <c r="BJ114" s="12"/>
      <c r="BK114" s="12"/>
      <c r="BL114" s="12">
        <v>3.7314193020094022</v>
      </c>
      <c r="BM114" s="12"/>
      <c r="BN114" s="12"/>
      <c r="BO114" s="12">
        <v>21.762267049265979</v>
      </c>
      <c r="BP114" s="12"/>
      <c r="BQ114" s="12"/>
      <c r="BR114" s="12">
        <v>241066.42800000001</v>
      </c>
      <c r="BS114" s="12"/>
      <c r="BT114" s="12"/>
      <c r="BU114" s="12">
        <v>218212.405</v>
      </c>
      <c r="BV114" s="12"/>
      <c r="BW114" s="12"/>
      <c r="BX114" s="12">
        <v>198467.71599999999</v>
      </c>
      <c r="BY114" s="12"/>
      <c r="BZ114" s="12"/>
      <c r="CA114" s="12">
        <v>126098.52899999999</v>
      </c>
      <c r="CB114" s="12"/>
      <c r="CC114" s="12"/>
      <c r="CD114" s="12">
        <v>13973.217000000001</v>
      </c>
      <c r="CE114" s="12"/>
      <c r="CF114" s="12">
        <v>15626.986000000001</v>
      </c>
      <c r="CG114" s="12"/>
      <c r="CH114" s="12">
        <v>19016.645</v>
      </c>
      <c r="CI114" s="12"/>
      <c r="CJ114" s="12">
        <v>39546.038999999997</v>
      </c>
      <c r="CK114" s="12"/>
      <c r="CL114" s="9" t="s">
        <v>25</v>
      </c>
      <c r="CM114" s="9"/>
      <c r="CN114" s="9"/>
      <c r="CO114" s="9"/>
      <c r="CP114" s="8" t="s">
        <v>12</v>
      </c>
      <c r="CQ114" s="8"/>
    </row>
    <row r="115" spans="1:95" ht="14.5" customHeight="1" x14ac:dyDescent="0.35">
      <c r="A115" s="5" t="s">
        <v>453</v>
      </c>
      <c r="B115" s="5"/>
      <c r="C115" s="5"/>
      <c r="D115" s="6" t="s">
        <v>393</v>
      </c>
      <c r="E115" s="6"/>
      <c r="F115" s="6"/>
      <c r="G115" s="6"/>
      <c r="H115" s="7" t="str">
        <f>IF(AND(OR(R115&gt;Parameters!$E$1,T115&gt;Parameters!$E$1),OR(Z115&gt;Parameters!$E$2,Map!AB115&gt;Parameters!$E$2,AD115&gt;Parameters!$E$2)),"Distress","")</f>
        <v/>
      </c>
      <c r="I115" s="7"/>
      <c r="J115" s="8">
        <v>787560432</v>
      </c>
      <c r="K115" s="8"/>
      <c r="L115" s="8" t="s">
        <v>394</v>
      </c>
      <c r="M115" s="8"/>
      <c r="N115" s="9" t="s">
        <v>263</v>
      </c>
      <c r="O115" s="9"/>
      <c r="P115" s="10">
        <v>41274</v>
      </c>
      <c r="Q115" s="11">
        <v>7</v>
      </c>
      <c r="R115" s="12"/>
      <c r="S115" s="12"/>
      <c r="T115" s="12"/>
      <c r="U115" s="12"/>
      <c r="V115" s="12"/>
      <c r="W115" s="12"/>
      <c r="X115" s="12"/>
      <c r="Y115" s="12"/>
      <c r="Z115" s="12">
        <v>0</v>
      </c>
      <c r="AA115" s="12"/>
      <c r="AB115" s="12">
        <v>0</v>
      </c>
      <c r="AC115" s="12"/>
      <c r="AD115" s="12">
        <v>0</v>
      </c>
      <c r="AE115" s="12"/>
      <c r="AF115" s="12">
        <v>0</v>
      </c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5"/>
      <c r="CM115" s="15"/>
      <c r="CN115" s="15"/>
      <c r="CO115" s="15"/>
      <c r="CP115" s="8"/>
      <c r="CQ115" s="8"/>
    </row>
    <row r="116" spans="1:95" ht="14.5" customHeight="1" x14ac:dyDescent="0.35">
      <c r="A116" s="5" t="s">
        <v>453</v>
      </c>
      <c r="B116" s="5"/>
      <c r="C116" s="5"/>
      <c r="D116" s="6" t="s">
        <v>419</v>
      </c>
      <c r="E116" s="6"/>
      <c r="F116" s="6"/>
      <c r="G116" s="6"/>
      <c r="H116" s="7" t="str">
        <f>IF(AND(OR(R116&gt;Parameters!$E$1,T116&gt;Parameters!$E$1),OR(Z116&gt;Parameters!$E$2,Map!AB116&gt;Parameters!$E$2,AD116&gt;Parameters!$E$2)),"Distress","")</f>
        <v/>
      </c>
      <c r="I116" s="7"/>
      <c r="J116" s="8">
        <v>8482990150</v>
      </c>
      <c r="K116" s="8"/>
      <c r="L116" s="8" t="s">
        <v>420</v>
      </c>
      <c r="M116" s="8"/>
      <c r="N116" s="9" t="s">
        <v>150</v>
      </c>
      <c r="O116" s="9"/>
      <c r="P116" s="10">
        <v>44926</v>
      </c>
      <c r="Q116" s="11">
        <v>5354</v>
      </c>
      <c r="R116" s="12">
        <v>270193</v>
      </c>
      <c r="S116" s="12"/>
      <c r="T116" s="12">
        <v>230067</v>
      </c>
      <c r="U116" s="12"/>
      <c r="V116" s="12">
        <v>172536</v>
      </c>
      <c r="W116" s="12"/>
      <c r="X116" s="12">
        <v>159791</v>
      </c>
      <c r="Y116" s="12"/>
      <c r="Z116" s="12">
        <v>0.27422815911590354</v>
      </c>
      <c r="AA116" s="12"/>
      <c r="AB116" s="12">
        <v>-5.3394342479035191E-2</v>
      </c>
      <c r="AC116" s="12"/>
      <c r="AD116" s="12">
        <v>-0.14186899726590799</v>
      </c>
      <c r="AE116" s="12"/>
      <c r="AF116" s="12">
        <v>0.26785613619707987</v>
      </c>
      <c r="AG116" s="12"/>
      <c r="AH116" s="12">
        <v>74562</v>
      </c>
      <c r="AI116" s="12"/>
      <c r="AJ116" s="12">
        <v>58789</v>
      </c>
      <c r="AK116" s="12"/>
      <c r="AL116" s="12">
        <v>42793</v>
      </c>
      <c r="AM116" s="12"/>
      <c r="AN116" s="12">
        <v>35478</v>
      </c>
      <c r="AO116" s="12"/>
      <c r="AP116" s="12">
        <v>20447</v>
      </c>
      <c r="AQ116" s="12"/>
      <c r="AR116" s="12">
        <v>-3139</v>
      </c>
      <c r="AS116" s="12"/>
      <c r="AT116" s="12">
        <v>-6071</v>
      </c>
      <c r="AU116" s="12"/>
      <c r="AV116" s="12">
        <v>9503</v>
      </c>
      <c r="AW116" s="12"/>
      <c r="AX116" s="12">
        <v>0.57000000000000006</v>
      </c>
      <c r="AY116" s="12"/>
      <c r="AZ116" s="12">
        <v>0.27</v>
      </c>
      <c r="BA116" s="12"/>
      <c r="BB116" s="12">
        <v>0.41000000000000003</v>
      </c>
      <c r="BC116" s="12"/>
      <c r="BD116" s="12">
        <v>0.51</v>
      </c>
      <c r="BE116" s="12"/>
      <c r="BF116" s="12">
        <v>70.6875</v>
      </c>
      <c r="BG116" s="12"/>
      <c r="BH116" s="12"/>
      <c r="BI116" s="12">
        <v>68.295663600525629</v>
      </c>
      <c r="BJ116" s="12"/>
      <c r="BK116" s="12"/>
      <c r="BL116" s="12">
        <v>29.362082994304313</v>
      </c>
      <c r="BM116" s="12"/>
      <c r="BN116" s="12"/>
      <c r="BO116" s="12">
        <v>23.624590163934425</v>
      </c>
      <c r="BP116" s="12"/>
      <c r="BQ116" s="12"/>
      <c r="BR116" s="12">
        <v>106118</v>
      </c>
      <c r="BS116" s="12"/>
      <c r="BT116" s="12"/>
      <c r="BU116" s="12">
        <v>96294</v>
      </c>
      <c r="BV116" s="12"/>
      <c r="BW116" s="12"/>
      <c r="BX116" s="12">
        <v>78154</v>
      </c>
      <c r="BY116" s="12"/>
      <c r="BZ116" s="12"/>
      <c r="CA116" s="12">
        <v>57420</v>
      </c>
      <c r="CB116" s="12"/>
      <c r="CC116" s="12"/>
      <c r="CD116" s="12">
        <v>45201</v>
      </c>
      <c r="CE116" s="12"/>
      <c r="CF116" s="12">
        <v>35113</v>
      </c>
      <c r="CG116" s="12"/>
      <c r="CH116" s="12">
        <v>33007</v>
      </c>
      <c r="CI116" s="12"/>
      <c r="CJ116" s="12">
        <v>18966</v>
      </c>
      <c r="CK116" s="12"/>
      <c r="CL116" s="9" t="s">
        <v>25</v>
      </c>
      <c r="CM116" s="9"/>
      <c r="CN116" s="9"/>
      <c r="CO116" s="9"/>
      <c r="CP116" s="8" t="s">
        <v>12</v>
      </c>
      <c r="CQ116" s="8"/>
    </row>
    <row r="117" spans="1:95" ht="14.5" customHeight="1" x14ac:dyDescent="0.35">
      <c r="A117" s="5" t="s">
        <v>453</v>
      </c>
      <c r="B117" s="5"/>
      <c r="C117" s="5"/>
      <c r="D117" s="6" t="s">
        <v>423</v>
      </c>
      <c r="E117" s="6"/>
      <c r="F117" s="6"/>
      <c r="G117" s="6"/>
      <c r="H117" s="7" t="str">
        <f>IF(AND(OR(R117&gt;Parameters!$E$1,T117&gt;Parameters!$E$1),OR(Z117&gt;Parameters!$E$2,Map!AB117&gt;Parameters!$E$2,AD117&gt;Parameters!$E$2)),"Distress","")</f>
        <v/>
      </c>
      <c r="I117" s="7"/>
      <c r="J117" s="8">
        <v>3083040232</v>
      </c>
      <c r="K117" s="8"/>
      <c r="L117" s="8" t="s">
        <v>424</v>
      </c>
      <c r="M117" s="8"/>
      <c r="N117" s="9" t="s">
        <v>166</v>
      </c>
      <c r="O117" s="9"/>
      <c r="P117" s="10">
        <v>44926</v>
      </c>
      <c r="Q117" s="11">
        <v>357</v>
      </c>
      <c r="R117" s="12">
        <v>98330.898000000001</v>
      </c>
      <c r="S117" s="12"/>
      <c r="T117" s="12">
        <v>116944.72100000001</v>
      </c>
      <c r="U117" s="12"/>
      <c r="V117" s="12">
        <v>104092.97199999999</v>
      </c>
      <c r="W117" s="12"/>
      <c r="X117" s="12">
        <v>108683.77499999999</v>
      </c>
      <c r="Y117" s="12"/>
      <c r="Z117" s="12">
        <v>3.6465214485318169</v>
      </c>
      <c r="AA117" s="12"/>
      <c r="AB117" s="12">
        <v>1.200258297940304</v>
      </c>
      <c r="AC117" s="12"/>
      <c r="AD117" s="12">
        <v>3.7383352345306498</v>
      </c>
      <c r="AE117" s="12"/>
      <c r="AF117" s="12">
        <v>2.8999476390486718</v>
      </c>
      <c r="AG117" s="12"/>
      <c r="AH117" s="12">
        <v>7102.2809999999999</v>
      </c>
      <c r="AI117" s="12"/>
      <c r="AJ117" s="12">
        <v>11977.641</v>
      </c>
      <c r="AK117" s="12"/>
      <c r="AL117" s="12">
        <v>9131.0879999999997</v>
      </c>
      <c r="AM117" s="12"/>
      <c r="AN117" s="12">
        <v>14367.576999999999</v>
      </c>
      <c r="AO117" s="12"/>
      <c r="AP117" s="12">
        <v>25898.62</v>
      </c>
      <c r="AQ117" s="12"/>
      <c r="AR117" s="12">
        <v>14376.263000000001</v>
      </c>
      <c r="AS117" s="12"/>
      <c r="AT117" s="12">
        <v>34135.067999999999</v>
      </c>
      <c r="AU117" s="12"/>
      <c r="AV117" s="12">
        <v>41665.220999999998</v>
      </c>
      <c r="AW117" s="12"/>
      <c r="AX117" s="12">
        <v>0.70000000000000007</v>
      </c>
      <c r="AY117" s="12"/>
      <c r="AZ117" s="12">
        <v>0.67000000000000015</v>
      </c>
      <c r="BA117" s="12"/>
      <c r="BB117" s="12">
        <v>0.8</v>
      </c>
      <c r="BC117" s="12"/>
      <c r="BD117" s="12">
        <v>0.91</v>
      </c>
      <c r="BE117" s="12"/>
      <c r="BF117" s="12">
        <v>-5.1141244483698305</v>
      </c>
      <c r="BG117" s="12"/>
      <c r="BH117" s="12"/>
      <c r="BI117" s="12">
        <v>-1.4276324486373213</v>
      </c>
      <c r="BJ117" s="12"/>
      <c r="BK117" s="12"/>
      <c r="BL117" s="12">
        <v>-2.3671892999482638</v>
      </c>
      <c r="BM117" s="12"/>
      <c r="BN117" s="12"/>
      <c r="BO117" s="12">
        <v>-0.80671402150980553</v>
      </c>
      <c r="BP117" s="12"/>
      <c r="BQ117" s="12"/>
      <c r="BR117" s="12">
        <v>58022.459000000003</v>
      </c>
      <c r="BS117" s="12"/>
      <c r="BT117" s="12"/>
      <c r="BU117" s="12">
        <v>69174.354000000007</v>
      </c>
      <c r="BV117" s="12"/>
      <c r="BW117" s="12"/>
      <c r="BX117" s="12">
        <v>77774.664000000004</v>
      </c>
      <c r="BY117" s="12"/>
      <c r="BZ117" s="12"/>
      <c r="CA117" s="12">
        <v>76465.870999999999</v>
      </c>
      <c r="CB117" s="12"/>
      <c r="CC117" s="12"/>
      <c r="CD117" s="12">
        <v>-11574.553</v>
      </c>
      <c r="CE117" s="12"/>
      <c r="CF117" s="12">
        <v>-8829.2469999999994</v>
      </c>
      <c r="CG117" s="12"/>
      <c r="CH117" s="12">
        <v>-11430.558000000001</v>
      </c>
      <c r="CI117" s="12"/>
      <c r="CJ117" s="12">
        <v>-6812.067</v>
      </c>
      <c r="CK117" s="12"/>
      <c r="CL117" s="9" t="s">
        <v>25</v>
      </c>
      <c r="CM117" s="9"/>
      <c r="CN117" s="9"/>
      <c r="CO117" s="9"/>
      <c r="CP117" s="8" t="s">
        <v>12</v>
      </c>
      <c r="CQ117" s="8"/>
    </row>
    <row r="118" spans="1:95" ht="14.5" customHeight="1" x14ac:dyDescent="0.35">
      <c r="A118" s="5" t="s">
        <v>456</v>
      </c>
      <c r="B118" s="5"/>
      <c r="C118" s="5"/>
      <c r="D118" s="6" t="s">
        <v>41</v>
      </c>
      <c r="E118" s="6"/>
      <c r="F118" s="6"/>
      <c r="G118" s="6"/>
      <c r="H118" s="7" t="str">
        <f>IF(AND(OR(R118&gt;Parameters!$E$1,T118&gt;Parameters!$E$1),OR(Z118&gt;Parameters!$E$2,Map!AB118&gt;Parameters!$E$2,AD118&gt;Parameters!$E$2)),"Distress","")</f>
        <v/>
      </c>
      <c r="I118" s="7"/>
      <c r="J118" s="8">
        <v>4430820284</v>
      </c>
      <c r="K118" s="8"/>
      <c r="L118" s="8" t="s">
        <v>43</v>
      </c>
      <c r="M118" s="8"/>
      <c r="N118" s="9" t="s">
        <v>42</v>
      </c>
      <c r="O118" s="9"/>
      <c r="P118" s="10">
        <v>44926</v>
      </c>
      <c r="Q118" s="11">
        <v>79</v>
      </c>
      <c r="R118" s="12">
        <v>36092.739000000001</v>
      </c>
      <c r="S118" s="12"/>
      <c r="T118" s="12">
        <v>27652.395</v>
      </c>
      <c r="U118" s="12"/>
      <c r="V118" s="12">
        <v>28798.79</v>
      </c>
      <c r="W118" s="12"/>
      <c r="X118" s="12">
        <v>27645.526999999998</v>
      </c>
      <c r="Y118" s="12"/>
      <c r="Z118" s="12">
        <v>-0.27029713796109694</v>
      </c>
      <c r="AA118" s="12"/>
      <c r="AB118" s="12">
        <v>-0.62215036124443746</v>
      </c>
      <c r="AC118" s="12"/>
      <c r="AD118" s="12">
        <v>-0.46915176021712801</v>
      </c>
      <c r="AE118" s="12"/>
      <c r="AF118" s="12">
        <v>-1.3745666966865742</v>
      </c>
      <c r="AG118" s="12"/>
      <c r="AH118" s="12">
        <v>9264.6190000000006</v>
      </c>
      <c r="AI118" s="12"/>
      <c r="AJ118" s="12">
        <v>9042.7690000000002</v>
      </c>
      <c r="AK118" s="12"/>
      <c r="AL118" s="12">
        <v>8941.8230000000003</v>
      </c>
      <c r="AM118" s="12"/>
      <c r="AN118" s="12">
        <v>8134.6019999999999</v>
      </c>
      <c r="AO118" s="12"/>
      <c r="AP118" s="12">
        <v>-2504.1999999999998</v>
      </c>
      <c r="AQ118" s="12"/>
      <c r="AR118" s="12">
        <v>-5625.9620000000004</v>
      </c>
      <c r="AS118" s="12"/>
      <c r="AT118" s="12">
        <v>-4195.0720000000001</v>
      </c>
      <c r="AU118" s="12"/>
      <c r="AV118" s="12">
        <v>-11181.553</v>
      </c>
      <c r="AW118" s="12"/>
      <c r="AX118" s="12">
        <v>0.05</v>
      </c>
      <c r="AY118" s="12"/>
      <c r="AZ118" s="12">
        <v>0.16</v>
      </c>
      <c r="BA118" s="12"/>
      <c r="BB118" s="12">
        <v>0.39</v>
      </c>
      <c r="BC118" s="12"/>
      <c r="BD118" s="12">
        <v>0</v>
      </c>
      <c r="BE118" s="12"/>
      <c r="BF118" s="12">
        <v>14.03552136845966</v>
      </c>
      <c r="BG118" s="12"/>
      <c r="BH118" s="12"/>
      <c r="BI118" s="12">
        <v>410.71387073347859</v>
      </c>
      <c r="BJ118" s="12"/>
      <c r="BK118" s="12"/>
      <c r="BL118" s="12">
        <v>576.24311366806137</v>
      </c>
      <c r="BM118" s="12"/>
      <c r="BN118" s="12"/>
      <c r="BO118" s="12">
        <v>1075.7077229155364</v>
      </c>
      <c r="BP118" s="12"/>
      <c r="BQ118" s="12"/>
      <c r="BR118" s="12">
        <v>57123.023999999998</v>
      </c>
      <c r="BS118" s="12"/>
      <c r="BT118" s="12"/>
      <c r="BU118" s="12">
        <v>24543.37</v>
      </c>
      <c r="BV118" s="12"/>
      <c r="BW118" s="12"/>
      <c r="BX118" s="12">
        <v>24602.802</v>
      </c>
      <c r="BY118" s="12"/>
      <c r="BZ118" s="12"/>
      <c r="CA118" s="12">
        <v>21378.534</v>
      </c>
      <c r="CB118" s="12"/>
      <c r="CC118" s="12"/>
      <c r="CD118" s="12">
        <v>4381.7290000000003</v>
      </c>
      <c r="CE118" s="12"/>
      <c r="CF118" s="12">
        <v>4747.7579999999998</v>
      </c>
      <c r="CG118" s="12"/>
      <c r="CH118" s="12">
        <v>5183.5770000000002</v>
      </c>
      <c r="CI118" s="12"/>
      <c r="CJ118" s="12">
        <v>4708.1210000000001</v>
      </c>
      <c r="CK118" s="12"/>
      <c r="CL118" s="9" t="s">
        <v>44</v>
      </c>
      <c r="CM118" s="9"/>
      <c r="CN118" s="9"/>
      <c r="CO118" s="9"/>
      <c r="CP118" s="8" t="s">
        <v>12</v>
      </c>
      <c r="CQ118" s="8"/>
    </row>
    <row r="119" spans="1:95" ht="14.5" customHeight="1" x14ac:dyDescent="0.35">
      <c r="A119" s="5" t="s">
        <v>456</v>
      </c>
      <c r="B119" s="5"/>
      <c r="C119" s="5"/>
      <c r="D119" s="6" t="s">
        <v>55</v>
      </c>
      <c r="E119" s="6"/>
      <c r="F119" s="6"/>
      <c r="G119" s="6"/>
      <c r="H119" s="7" t="str">
        <f>IF(AND(OR(R119&gt;Parameters!$E$1,T119&gt;Parameters!$E$1),OR(Z119&gt;Parameters!$E$2,Map!AB119&gt;Parameters!$E$2,AD119&gt;Parameters!$E$2)),"Distress","")</f>
        <v/>
      </c>
      <c r="I119" s="7"/>
      <c r="J119" s="8">
        <v>2501890285</v>
      </c>
      <c r="K119" s="8"/>
      <c r="L119" s="8" t="s">
        <v>56</v>
      </c>
      <c r="M119" s="8"/>
      <c r="N119" s="9" t="s">
        <v>42</v>
      </c>
      <c r="O119" s="9"/>
      <c r="P119" s="10">
        <v>44926</v>
      </c>
      <c r="Q119" s="11">
        <v>70</v>
      </c>
      <c r="R119" s="12">
        <v>42240.712</v>
      </c>
      <c r="S119" s="12"/>
      <c r="T119" s="12">
        <v>38535.525000000001</v>
      </c>
      <c r="U119" s="12"/>
      <c r="V119" s="12">
        <v>35501.248</v>
      </c>
      <c r="W119" s="12"/>
      <c r="X119" s="12">
        <v>31867.458999999999</v>
      </c>
      <c r="Y119" s="12"/>
      <c r="Z119" s="12">
        <v>2.025127784503749</v>
      </c>
      <c r="AA119" s="12"/>
      <c r="AB119" s="12">
        <v>9.0892498557843572E-3</v>
      </c>
      <c r="AC119" s="12"/>
      <c r="AD119" s="12">
        <v>-1.3558116159112843</v>
      </c>
      <c r="AE119" s="12"/>
      <c r="AF119" s="12">
        <v>-1.1706796544522509</v>
      </c>
      <c r="AG119" s="12"/>
      <c r="AH119" s="12">
        <v>12416.216</v>
      </c>
      <c r="AI119" s="12"/>
      <c r="AJ119" s="12">
        <v>9960.7780000000002</v>
      </c>
      <c r="AK119" s="12"/>
      <c r="AL119" s="12">
        <v>9534.8179999999993</v>
      </c>
      <c r="AM119" s="12"/>
      <c r="AN119" s="12">
        <v>6959.1540000000005</v>
      </c>
      <c r="AO119" s="12"/>
      <c r="AP119" s="12">
        <v>25144.423999999999</v>
      </c>
      <c r="AQ119" s="12"/>
      <c r="AR119" s="12">
        <v>90.536000000000001</v>
      </c>
      <c r="AS119" s="12"/>
      <c r="AT119" s="12">
        <v>-12927.416999999999</v>
      </c>
      <c r="AU119" s="12"/>
      <c r="AV119" s="12">
        <v>-8146.94</v>
      </c>
      <c r="AW119" s="12"/>
      <c r="AX119" s="12">
        <v>0.4</v>
      </c>
      <c r="AY119" s="12"/>
      <c r="AZ119" s="12">
        <v>0.01</v>
      </c>
      <c r="BA119" s="12"/>
      <c r="BB119" s="12">
        <v>0</v>
      </c>
      <c r="BC119" s="12"/>
      <c r="BD119" s="12">
        <v>0.1</v>
      </c>
      <c r="BE119" s="12"/>
      <c r="BF119" s="12">
        <v>6.2114733918026035</v>
      </c>
      <c r="BG119" s="12"/>
      <c r="BH119" s="12"/>
      <c r="BI119" s="12">
        <v>77.21556548522841</v>
      </c>
      <c r="BJ119" s="12"/>
      <c r="BK119" s="12"/>
      <c r="BL119" s="12">
        <v>1150.646849593496</v>
      </c>
      <c r="BM119" s="12"/>
      <c r="BN119" s="12"/>
      <c r="BO119" s="12">
        <v>196.68888082932875</v>
      </c>
      <c r="BP119" s="12"/>
      <c r="BQ119" s="12"/>
      <c r="BR119" s="12">
        <v>77282.182000000001</v>
      </c>
      <c r="BS119" s="12"/>
      <c r="BT119" s="12"/>
      <c r="BU119" s="12">
        <v>56168.754000000001</v>
      </c>
      <c r="BV119" s="12"/>
      <c r="BW119" s="12"/>
      <c r="BX119" s="12">
        <v>73725.725999999995</v>
      </c>
      <c r="BY119" s="12"/>
      <c r="BZ119" s="12"/>
      <c r="CA119" s="12">
        <v>23991.427</v>
      </c>
      <c r="CB119" s="12"/>
      <c r="CC119" s="12"/>
      <c r="CD119" s="12">
        <v>904.49699999999996</v>
      </c>
      <c r="CE119" s="12"/>
      <c r="CF119" s="12">
        <v>4657.3739999999998</v>
      </c>
      <c r="CG119" s="12"/>
      <c r="CH119" s="12">
        <v>7446.4870000000001</v>
      </c>
      <c r="CI119" s="12"/>
      <c r="CJ119" s="12">
        <v>5752.018</v>
      </c>
      <c r="CK119" s="12"/>
      <c r="CL119" s="9" t="s">
        <v>57</v>
      </c>
      <c r="CM119" s="9"/>
      <c r="CN119" s="9"/>
      <c r="CO119" s="9"/>
      <c r="CP119" s="8" t="s">
        <v>12</v>
      </c>
      <c r="CQ119" s="8"/>
    </row>
    <row r="120" spans="1:95" ht="14.5" customHeight="1" x14ac:dyDescent="0.35">
      <c r="A120" s="5" t="s">
        <v>456</v>
      </c>
      <c r="B120" s="5"/>
      <c r="C120" s="5"/>
      <c r="D120" s="6" t="s">
        <v>310</v>
      </c>
      <c r="E120" s="6"/>
      <c r="F120" s="6"/>
      <c r="G120" s="6"/>
      <c r="H120" s="7" t="str">
        <f>IF(AND(OR(R120&gt;Parameters!$E$1,T120&gt;Parameters!$E$1),OR(Z120&gt;Parameters!$E$2,Map!AB120&gt;Parameters!$E$2,AD120&gt;Parameters!$E$2)),"Distress","")</f>
        <v/>
      </c>
      <c r="I120" s="7"/>
      <c r="J120" s="8">
        <v>4549770966</v>
      </c>
      <c r="K120" s="8"/>
      <c r="L120" s="8" t="s">
        <v>311</v>
      </c>
      <c r="M120" s="8"/>
      <c r="N120" s="9" t="s">
        <v>9</v>
      </c>
      <c r="O120" s="9"/>
      <c r="P120" s="10">
        <v>45046</v>
      </c>
      <c r="Q120" s="11">
        <v>83</v>
      </c>
      <c r="R120" s="12">
        <v>31653.396000000001</v>
      </c>
      <c r="S120" s="12"/>
      <c r="T120" s="12"/>
      <c r="U120" s="12"/>
      <c r="V120" s="12"/>
      <c r="W120" s="12"/>
      <c r="X120" s="12"/>
      <c r="Y120" s="12"/>
      <c r="Z120" s="12">
        <v>3.1741243761908219E-2</v>
      </c>
      <c r="AA120" s="12"/>
      <c r="AB120" s="12">
        <v>0</v>
      </c>
      <c r="AC120" s="12"/>
      <c r="AD120" s="12">
        <v>0</v>
      </c>
      <c r="AE120" s="12"/>
      <c r="AF120" s="12">
        <v>0</v>
      </c>
      <c r="AG120" s="12"/>
      <c r="AH120" s="12">
        <v>3404.6869999999999</v>
      </c>
      <c r="AI120" s="12"/>
      <c r="AJ120" s="12"/>
      <c r="AK120" s="12"/>
      <c r="AL120" s="12"/>
      <c r="AM120" s="12"/>
      <c r="AN120" s="12"/>
      <c r="AO120" s="12"/>
      <c r="AP120" s="12">
        <v>108.069</v>
      </c>
      <c r="AQ120" s="12"/>
      <c r="AR120" s="12"/>
      <c r="AS120" s="12"/>
      <c r="AT120" s="12"/>
      <c r="AU120" s="12"/>
      <c r="AV120" s="12"/>
      <c r="AW120" s="12"/>
      <c r="AX120" s="12">
        <v>0.53</v>
      </c>
      <c r="AY120" s="12"/>
      <c r="AZ120" s="12"/>
      <c r="BA120" s="12"/>
      <c r="BB120" s="12"/>
      <c r="BC120" s="12"/>
      <c r="BD120" s="12"/>
      <c r="BE120" s="12"/>
      <c r="BF120" s="12">
        <v>6.6361804938200795</v>
      </c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>
        <v>10793.655000000001</v>
      </c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>
        <v>1273.489</v>
      </c>
      <c r="CE120" s="12"/>
      <c r="CF120" s="12"/>
      <c r="CG120" s="12"/>
      <c r="CH120" s="12"/>
      <c r="CI120" s="12"/>
      <c r="CJ120" s="12"/>
      <c r="CK120" s="12"/>
      <c r="CL120" s="9" t="s">
        <v>44</v>
      </c>
      <c r="CM120" s="9"/>
      <c r="CN120" s="9"/>
      <c r="CO120" s="9"/>
      <c r="CP120" s="8" t="s">
        <v>12</v>
      </c>
      <c r="CQ120" s="8"/>
    </row>
    <row r="121" spans="1:95" ht="14.5" customHeight="1" x14ac:dyDescent="0.35">
      <c r="A121" s="5" t="s">
        <v>456</v>
      </c>
      <c r="B121" s="5"/>
      <c r="C121" s="5"/>
      <c r="D121" s="6" t="s">
        <v>354</v>
      </c>
      <c r="E121" s="6"/>
      <c r="F121" s="6"/>
      <c r="G121" s="6"/>
      <c r="H121" s="7" t="str">
        <f>IF(AND(OR(R121&gt;Parameters!$E$1,T121&gt;Parameters!$E$1),OR(Z121&gt;Parameters!$E$2,Map!AB121&gt;Parameters!$E$2,AD121&gt;Parameters!$E$2)),"Distress","")</f>
        <v>Distress</v>
      </c>
      <c r="I121" s="7"/>
      <c r="J121" s="8">
        <v>2243590359</v>
      </c>
      <c r="K121" s="8"/>
      <c r="L121" s="8" t="s">
        <v>355</v>
      </c>
      <c r="M121" s="8"/>
      <c r="N121" s="9" t="s">
        <v>18</v>
      </c>
      <c r="O121" s="9"/>
      <c r="P121" s="10">
        <v>44926</v>
      </c>
      <c r="Q121" s="11">
        <v>437</v>
      </c>
      <c r="R121" s="12">
        <v>185333</v>
      </c>
      <c r="S121" s="12"/>
      <c r="T121" s="12">
        <v>150680</v>
      </c>
      <c r="U121" s="12"/>
      <c r="V121" s="12">
        <v>106540</v>
      </c>
      <c r="W121" s="12"/>
      <c r="X121" s="12">
        <v>208428</v>
      </c>
      <c r="Y121" s="12"/>
      <c r="Z121" s="12">
        <v>3.7257641423357666</v>
      </c>
      <c r="AA121" s="12"/>
      <c r="AB121" s="12">
        <v>5.2436770989721673</v>
      </c>
      <c r="AC121" s="12"/>
      <c r="AD121" s="12">
        <v>97.820273631840791</v>
      </c>
      <c r="AE121" s="12"/>
      <c r="AF121" s="12">
        <v>3.6404861321700994</v>
      </c>
      <c r="AG121" s="12"/>
      <c r="AH121" s="12">
        <v>35072</v>
      </c>
      <c r="AI121" s="12"/>
      <c r="AJ121" s="12">
        <v>25977</v>
      </c>
      <c r="AK121" s="12"/>
      <c r="AL121" s="12">
        <v>1608</v>
      </c>
      <c r="AM121" s="12"/>
      <c r="AN121" s="12">
        <v>42869</v>
      </c>
      <c r="AO121" s="12"/>
      <c r="AP121" s="12">
        <v>130670</v>
      </c>
      <c r="AQ121" s="12"/>
      <c r="AR121" s="12">
        <v>136215</v>
      </c>
      <c r="AS121" s="12"/>
      <c r="AT121" s="12">
        <v>157295</v>
      </c>
      <c r="AU121" s="12"/>
      <c r="AV121" s="12">
        <v>156064</v>
      </c>
      <c r="AW121" s="12"/>
      <c r="AX121" s="12">
        <v>2.2800000000000002</v>
      </c>
      <c r="AY121" s="12"/>
      <c r="AZ121" s="12">
        <v>3.59</v>
      </c>
      <c r="BA121" s="12"/>
      <c r="BB121" s="12">
        <v>4.6599999999999993</v>
      </c>
      <c r="BC121" s="12"/>
      <c r="BD121" s="12">
        <v>2.57</v>
      </c>
      <c r="BE121" s="12"/>
      <c r="BF121" s="12">
        <v>2.3780452575830524</v>
      </c>
      <c r="BG121" s="12"/>
      <c r="BH121" s="12"/>
      <c r="BI121" s="12">
        <v>1.6115056818181819</v>
      </c>
      <c r="BJ121" s="12"/>
      <c r="BK121" s="12"/>
      <c r="BL121" s="12">
        <v>-2.3520195486560298</v>
      </c>
      <c r="BM121" s="12"/>
      <c r="BN121" s="12"/>
      <c r="BO121" s="12">
        <v>4.4965395139224205</v>
      </c>
      <c r="BP121" s="12"/>
      <c r="BQ121" s="12"/>
      <c r="BR121" s="12">
        <v>75005</v>
      </c>
      <c r="BS121" s="12"/>
      <c r="BT121" s="12"/>
      <c r="BU121" s="12">
        <v>54599</v>
      </c>
      <c r="BV121" s="12"/>
      <c r="BW121" s="12"/>
      <c r="BX121" s="12">
        <v>49041</v>
      </c>
      <c r="BY121" s="12"/>
      <c r="BZ121" s="12"/>
      <c r="CA121" s="12">
        <v>70166</v>
      </c>
      <c r="CB121" s="12"/>
      <c r="CC121" s="12"/>
      <c r="CD121" s="12">
        <v>19219</v>
      </c>
      <c r="CE121" s="12"/>
      <c r="CF121" s="12">
        <v>4703</v>
      </c>
      <c r="CG121" s="12"/>
      <c r="CH121" s="12">
        <v>-20467</v>
      </c>
      <c r="CI121" s="12"/>
      <c r="CJ121" s="12">
        <v>10817</v>
      </c>
      <c r="CK121" s="12"/>
      <c r="CL121" s="9" t="s">
        <v>354</v>
      </c>
      <c r="CM121" s="9"/>
      <c r="CN121" s="9"/>
      <c r="CO121" s="9"/>
      <c r="CP121" s="8">
        <v>100</v>
      </c>
      <c r="CQ121" s="8">
        <v>100</v>
      </c>
    </row>
    <row r="122" spans="1:95" ht="14.5" customHeight="1" x14ac:dyDescent="0.35">
      <c r="A122" s="5" t="s">
        <v>456</v>
      </c>
      <c r="B122" s="5"/>
      <c r="C122" s="5"/>
      <c r="D122" s="6" t="s">
        <v>372</v>
      </c>
      <c r="E122" s="6"/>
      <c r="F122" s="6"/>
      <c r="G122" s="6"/>
      <c r="H122" s="7" t="str">
        <f>IF(AND(OR(R122&gt;Parameters!$E$1,T122&gt;Parameters!$E$1),OR(Z122&gt;Parameters!$E$2,Map!AB122&gt;Parameters!$E$2,AD122&gt;Parameters!$E$2)),"Distress","")</f>
        <v/>
      </c>
      <c r="I122" s="7"/>
      <c r="J122" s="8">
        <v>558250171</v>
      </c>
      <c r="K122" s="8"/>
      <c r="L122" s="8" t="s">
        <v>373</v>
      </c>
      <c r="M122" s="8"/>
      <c r="N122" s="9" t="s">
        <v>170</v>
      </c>
      <c r="O122" s="9"/>
      <c r="P122" s="10">
        <v>44926</v>
      </c>
      <c r="Q122" s="11">
        <v>36</v>
      </c>
      <c r="R122" s="12">
        <v>20046.953000000001</v>
      </c>
      <c r="S122" s="12"/>
      <c r="T122" s="12">
        <v>16715.41</v>
      </c>
      <c r="U122" s="12"/>
      <c r="V122" s="12">
        <v>14811.941999999999</v>
      </c>
      <c r="W122" s="12"/>
      <c r="X122" s="12">
        <v>18949.097000000002</v>
      </c>
      <c r="Y122" s="12"/>
      <c r="Z122" s="12">
        <v>4.5670774409574362</v>
      </c>
      <c r="AA122" s="12"/>
      <c r="AB122" s="12">
        <v>21.900337494777176</v>
      </c>
      <c r="AC122" s="12"/>
      <c r="AD122" s="12">
        <v>9.2254938340544648</v>
      </c>
      <c r="AE122" s="12"/>
      <c r="AF122" s="12">
        <v>-1.4377379560654331</v>
      </c>
      <c r="AG122" s="12"/>
      <c r="AH122" s="12">
        <v>2637.377</v>
      </c>
      <c r="AI122" s="12"/>
      <c r="AJ122" s="12">
        <v>773.04899999999998</v>
      </c>
      <c r="AK122" s="12"/>
      <c r="AL122" s="12">
        <v>1943.011</v>
      </c>
      <c r="AM122" s="12"/>
      <c r="AN122" s="12">
        <v>6057.0529999999999</v>
      </c>
      <c r="AO122" s="12"/>
      <c r="AP122" s="12">
        <v>12045.105</v>
      </c>
      <c r="AQ122" s="12"/>
      <c r="AR122" s="12">
        <v>16930.034</v>
      </c>
      <c r="AS122" s="12"/>
      <c r="AT122" s="12">
        <v>17925.236000000001</v>
      </c>
      <c r="AU122" s="12"/>
      <c r="AV122" s="12">
        <v>-8708.4549999999999</v>
      </c>
      <c r="AW122" s="12"/>
      <c r="AX122" s="12">
        <v>0.79</v>
      </c>
      <c r="AY122" s="12"/>
      <c r="AZ122" s="12">
        <v>0.93</v>
      </c>
      <c r="BA122" s="12"/>
      <c r="BB122" s="12">
        <v>0.96</v>
      </c>
      <c r="BC122" s="12"/>
      <c r="BD122" s="12">
        <v>0</v>
      </c>
      <c r="BE122" s="12"/>
      <c r="BF122" s="12">
        <v>6.9898114071762205E-2</v>
      </c>
      <c r="BG122" s="12"/>
      <c r="BH122" s="12"/>
      <c r="BI122" s="12">
        <v>-2.0758944094125606</v>
      </c>
      <c r="BJ122" s="12"/>
      <c r="BK122" s="12"/>
      <c r="BL122" s="12">
        <v>2.080382564827731</v>
      </c>
      <c r="BM122" s="12"/>
      <c r="BN122" s="12"/>
      <c r="BO122" s="12">
        <v>52.306131642170719</v>
      </c>
      <c r="BP122" s="12"/>
      <c r="BQ122" s="12"/>
      <c r="BR122" s="12">
        <v>22647.401000000002</v>
      </c>
      <c r="BS122" s="12"/>
      <c r="BT122" s="12"/>
      <c r="BU122" s="12">
        <v>20935</v>
      </c>
      <c r="BV122" s="12"/>
      <c r="BW122" s="12"/>
      <c r="BX122" s="12">
        <v>23467.615000000002</v>
      </c>
      <c r="BY122" s="12"/>
      <c r="BZ122" s="12"/>
      <c r="CA122" s="12">
        <v>12252.162</v>
      </c>
      <c r="CB122" s="12"/>
      <c r="CC122" s="12"/>
      <c r="CD122" s="12">
        <v>-1185.5429999999999</v>
      </c>
      <c r="CE122" s="12"/>
      <c r="CF122" s="12">
        <v>-2590.6289999999999</v>
      </c>
      <c r="CG122" s="12"/>
      <c r="CH122" s="12">
        <v>691.1</v>
      </c>
      <c r="CI122" s="12"/>
      <c r="CJ122" s="12">
        <v>4398.8119999999999</v>
      </c>
      <c r="CK122" s="12"/>
      <c r="CL122" s="9" t="s">
        <v>44</v>
      </c>
      <c r="CM122" s="9"/>
      <c r="CN122" s="9"/>
      <c r="CO122" s="9"/>
      <c r="CP122" s="8" t="s">
        <v>12</v>
      </c>
      <c r="CQ122" s="8"/>
    </row>
    <row r="123" spans="1:95" ht="14.5" customHeight="1" x14ac:dyDescent="0.35">
      <c r="A123" s="5" t="s">
        <v>456</v>
      </c>
      <c r="B123" s="5"/>
      <c r="C123" s="5"/>
      <c r="D123" s="6" t="s">
        <v>405</v>
      </c>
      <c r="E123" s="6"/>
      <c r="F123" s="6"/>
      <c r="G123" s="6"/>
      <c r="H123" s="7" t="str">
        <f>IF(AND(OR(R123&gt;Parameters!$E$1,T123&gt;Parameters!$E$1),OR(Z123&gt;Parameters!$E$2,Map!AB123&gt;Parameters!$E$2,AD123&gt;Parameters!$E$2)),"Distress","")</f>
        <v/>
      </c>
      <c r="I123" s="7"/>
      <c r="J123" s="8">
        <v>8304200960</v>
      </c>
      <c r="K123" s="8"/>
      <c r="L123" s="8" t="s">
        <v>406</v>
      </c>
      <c r="M123" s="8"/>
      <c r="N123" s="9" t="s">
        <v>83</v>
      </c>
      <c r="O123" s="9"/>
      <c r="P123" s="10">
        <v>44926</v>
      </c>
      <c r="Q123" s="11">
        <v>3</v>
      </c>
      <c r="R123" s="12">
        <v>91995</v>
      </c>
      <c r="S123" s="12"/>
      <c r="T123" s="12">
        <v>226769</v>
      </c>
      <c r="U123" s="12"/>
      <c r="V123" s="12">
        <v>198001</v>
      </c>
      <c r="W123" s="12"/>
      <c r="X123" s="12">
        <v>249923</v>
      </c>
      <c r="Y123" s="12"/>
      <c r="Z123" s="12">
        <v>0.25977531368543916</v>
      </c>
      <c r="AA123" s="12"/>
      <c r="AB123" s="12">
        <v>4.450905546982864</v>
      </c>
      <c r="AC123" s="12"/>
      <c r="AD123" s="12">
        <v>3.8700582100412322</v>
      </c>
      <c r="AE123" s="12"/>
      <c r="AF123" s="12">
        <v>1.8175625020372241</v>
      </c>
      <c r="AG123" s="12"/>
      <c r="AH123" s="12">
        <v>13708</v>
      </c>
      <c r="AI123" s="12"/>
      <c r="AJ123" s="12">
        <v>12313</v>
      </c>
      <c r="AK123" s="12"/>
      <c r="AL123" s="12">
        <v>16492</v>
      </c>
      <c r="AM123" s="12"/>
      <c r="AN123" s="12">
        <v>30679</v>
      </c>
      <c r="AO123" s="12"/>
      <c r="AP123" s="12">
        <v>3561</v>
      </c>
      <c r="AQ123" s="12"/>
      <c r="AR123" s="12">
        <v>54804</v>
      </c>
      <c r="AS123" s="12"/>
      <c r="AT123" s="12">
        <v>63825</v>
      </c>
      <c r="AU123" s="12"/>
      <c r="AV123" s="12">
        <v>55761</v>
      </c>
      <c r="AW123" s="12"/>
      <c r="AX123" s="12">
        <v>0.38000000000000006</v>
      </c>
      <c r="AY123" s="12"/>
      <c r="AZ123" s="12">
        <v>1.6400000000000001</v>
      </c>
      <c r="BA123" s="12"/>
      <c r="BB123" s="12">
        <v>1.28</v>
      </c>
      <c r="BC123" s="12"/>
      <c r="BD123" s="12">
        <v>0.96</v>
      </c>
      <c r="BE123" s="12"/>
      <c r="BF123" s="12">
        <v>7.7017543859649127</v>
      </c>
      <c r="BG123" s="12"/>
      <c r="BH123" s="12"/>
      <c r="BI123" s="12">
        <v>-1.2698524244553759</v>
      </c>
      <c r="BJ123" s="12"/>
      <c r="BK123" s="12"/>
      <c r="BL123" s="12">
        <v>-1.3632653061224489</v>
      </c>
      <c r="BM123" s="12"/>
      <c r="BN123" s="12"/>
      <c r="BO123" s="12">
        <v>1.5545545545545545</v>
      </c>
      <c r="BP123" s="12"/>
      <c r="BQ123" s="12"/>
      <c r="BR123" s="12">
        <v>38259</v>
      </c>
      <c r="BS123" s="12"/>
      <c r="BT123" s="12"/>
      <c r="BU123" s="12">
        <v>42567</v>
      </c>
      <c r="BV123" s="12"/>
      <c r="BW123" s="12"/>
      <c r="BX123" s="12">
        <v>64102</v>
      </c>
      <c r="BY123" s="12"/>
      <c r="BZ123" s="12"/>
      <c r="CA123" s="12">
        <v>80803</v>
      </c>
      <c r="CB123" s="12"/>
      <c r="CC123" s="12"/>
      <c r="CD123" s="12">
        <v>-3801</v>
      </c>
      <c r="CE123" s="12"/>
      <c r="CF123" s="12">
        <v>-22127</v>
      </c>
      <c r="CG123" s="12"/>
      <c r="CH123" s="12">
        <v>-14400</v>
      </c>
      <c r="CI123" s="12"/>
      <c r="CJ123" s="12">
        <v>2060</v>
      </c>
      <c r="CK123" s="12"/>
      <c r="CL123" s="9" t="s">
        <v>44</v>
      </c>
      <c r="CM123" s="9"/>
      <c r="CN123" s="9"/>
      <c r="CO123" s="9"/>
      <c r="CP123" s="8" t="s">
        <v>12</v>
      </c>
      <c r="CQ123" s="8"/>
    </row>
    <row r="124" spans="1:95" ht="14.5" customHeight="1" x14ac:dyDescent="0.35">
      <c r="A124" s="5" t="s">
        <v>456</v>
      </c>
      <c r="B124" s="5"/>
      <c r="C124" s="5"/>
      <c r="D124" s="6" t="s">
        <v>421</v>
      </c>
      <c r="E124" s="6"/>
      <c r="F124" s="6"/>
      <c r="G124" s="6"/>
      <c r="H124" s="7" t="str">
        <f>IF(AND(OR(R124&gt;Parameters!$E$1,T124&gt;Parameters!$E$1),OR(Z124&gt;Parameters!$E$2,Map!AB124&gt;Parameters!$E$2,AD124&gt;Parameters!$E$2)),"Distress","")</f>
        <v>Distress</v>
      </c>
      <c r="I124" s="7"/>
      <c r="J124" s="8">
        <v>1804760161</v>
      </c>
      <c r="K124" s="8"/>
      <c r="L124" s="8" t="s">
        <v>422</v>
      </c>
      <c r="M124" s="8"/>
      <c r="N124" s="9" t="s">
        <v>200</v>
      </c>
      <c r="O124" s="9"/>
      <c r="P124" s="10">
        <v>44926</v>
      </c>
      <c r="Q124" s="11">
        <v>94</v>
      </c>
      <c r="R124" s="12">
        <v>46447.658000000003</v>
      </c>
      <c r="S124" s="12"/>
      <c r="T124" s="12">
        <v>41615.120000000003</v>
      </c>
      <c r="U124" s="12"/>
      <c r="V124" s="12">
        <v>29464.351999999999</v>
      </c>
      <c r="W124" s="12"/>
      <c r="X124" s="12">
        <v>30617.395</v>
      </c>
      <c r="Y124" s="12"/>
      <c r="Z124" s="12">
        <v>11.67875818639361</v>
      </c>
      <c r="AA124" s="12"/>
      <c r="AB124" s="12">
        <v>5.675675326735993</v>
      </c>
      <c r="AC124" s="12"/>
      <c r="AD124" s="12">
        <v>13.814240111814708</v>
      </c>
      <c r="AE124" s="12"/>
      <c r="AF124" s="12">
        <v>14.043042897151839</v>
      </c>
      <c r="AG124" s="12"/>
      <c r="AH124" s="12">
        <v>2879.0149999999999</v>
      </c>
      <c r="AI124" s="12"/>
      <c r="AJ124" s="12">
        <v>5344.3760000000002</v>
      </c>
      <c r="AK124" s="12"/>
      <c r="AL124" s="12">
        <v>1635.5630000000001</v>
      </c>
      <c r="AM124" s="12"/>
      <c r="AN124" s="12">
        <v>1811.3789999999999</v>
      </c>
      <c r="AO124" s="12"/>
      <c r="AP124" s="12">
        <v>33623.32</v>
      </c>
      <c r="AQ124" s="12"/>
      <c r="AR124" s="12">
        <v>30332.942999999999</v>
      </c>
      <c r="AS124" s="12"/>
      <c r="AT124" s="12">
        <v>22594.06</v>
      </c>
      <c r="AU124" s="12"/>
      <c r="AV124" s="12">
        <v>25437.273000000001</v>
      </c>
      <c r="AW124" s="12"/>
      <c r="AX124" s="12">
        <v>1</v>
      </c>
      <c r="AY124" s="12"/>
      <c r="AZ124" s="12">
        <v>0.87000000000000011</v>
      </c>
      <c r="BA124" s="12"/>
      <c r="BB124" s="12">
        <v>0.75000000000000011</v>
      </c>
      <c r="BC124" s="12"/>
      <c r="BD124" s="12">
        <v>0.77</v>
      </c>
      <c r="BE124" s="12"/>
      <c r="BF124" s="12">
        <v>-1.0948915224960591</v>
      </c>
      <c r="BG124" s="12"/>
      <c r="BH124" s="12"/>
      <c r="BI124" s="12">
        <v>2.3390301044485695</v>
      </c>
      <c r="BJ124" s="12"/>
      <c r="BK124" s="12"/>
      <c r="BL124" s="12">
        <v>3.3759887183688906</v>
      </c>
      <c r="BM124" s="12"/>
      <c r="BN124" s="12"/>
      <c r="BO124" s="12">
        <v>-3.9796454810189088</v>
      </c>
      <c r="BP124" s="12"/>
      <c r="BQ124" s="12"/>
      <c r="BR124" s="12">
        <v>38530.125999999997</v>
      </c>
      <c r="BS124" s="12"/>
      <c r="BT124" s="12"/>
      <c r="BU124" s="12">
        <v>39419.040000000001</v>
      </c>
      <c r="BV124" s="12"/>
      <c r="BW124" s="12"/>
      <c r="BX124" s="12">
        <v>36724.938000000002</v>
      </c>
      <c r="BY124" s="12"/>
      <c r="BZ124" s="12"/>
      <c r="CA124" s="12">
        <v>35500.593000000001</v>
      </c>
      <c r="CB124" s="12"/>
      <c r="CC124" s="12"/>
      <c r="CD124" s="12">
        <v>-1188.913</v>
      </c>
      <c r="CE124" s="12"/>
      <c r="CF124" s="12">
        <v>994.10199999999998</v>
      </c>
      <c r="CG124" s="12"/>
      <c r="CH124" s="12">
        <v>1224.3420000000001</v>
      </c>
      <c r="CI124" s="12"/>
      <c r="CJ124" s="12">
        <v>-2932.9780000000001</v>
      </c>
      <c r="CK124" s="12"/>
      <c r="CL124" s="9" t="s">
        <v>44</v>
      </c>
      <c r="CM124" s="9"/>
      <c r="CN124" s="9"/>
      <c r="CO124" s="9"/>
      <c r="CP124" s="8" t="s">
        <v>12</v>
      </c>
      <c r="CQ124" s="8"/>
    </row>
    <row r="125" spans="1:95" ht="14.5" customHeight="1" x14ac:dyDescent="0.35">
      <c r="A125" s="5" t="s">
        <v>456</v>
      </c>
      <c r="B125" s="5"/>
      <c r="C125" s="5"/>
      <c r="D125" s="6" t="s">
        <v>438</v>
      </c>
      <c r="E125" s="6"/>
      <c r="F125" s="6"/>
      <c r="G125" s="6"/>
      <c r="H125" s="7" t="str">
        <f>IF(AND(OR(R125&gt;Parameters!$E$1,T125&gt;Parameters!$E$1),OR(Z125&gt;Parameters!$E$2,Map!AB125&gt;Parameters!$E$2,AD125&gt;Parameters!$E$2)),"Distress","")</f>
        <v/>
      </c>
      <c r="I125" s="7"/>
      <c r="J125" s="8">
        <v>2765640244</v>
      </c>
      <c r="K125" s="8"/>
      <c r="L125" s="8" t="s">
        <v>439</v>
      </c>
      <c r="M125" s="8"/>
      <c r="N125" s="9" t="s">
        <v>42</v>
      </c>
      <c r="O125" s="9"/>
      <c r="P125" s="10">
        <v>44926</v>
      </c>
      <c r="Q125" s="11">
        <v>40</v>
      </c>
      <c r="R125" s="12">
        <v>11330.808999999999</v>
      </c>
      <c r="S125" s="12"/>
      <c r="T125" s="12">
        <v>9916.4750000000004</v>
      </c>
      <c r="U125" s="12"/>
      <c r="V125" s="12">
        <v>8560.2139999999999</v>
      </c>
      <c r="W125" s="12"/>
      <c r="X125" s="12">
        <v>10950.948</v>
      </c>
      <c r="Y125" s="12"/>
      <c r="Z125" s="12">
        <v>-0.24674344781818544</v>
      </c>
      <c r="AA125" s="12"/>
      <c r="AB125" s="12">
        <v>-0.99550156487485641</v>
      </c>
      <c r="AC125" s="12"/>
      <c r="AD125" s="12">
        <v>-1.6985827376233928</v>
      </c>
      <c r="AE125" s="12"/>
      <c r="AF125" s="12">
        <v>-1.3414146842335666</v>
      </c>
      <c r="AG125" s="12"/>
      <c r="AH125" s="12">
        <v>2552.623</v>
      </c>
      <c r="AI125" s="12"/>
      <c r="AJ125" s="12">
        <v>6249.0619999999999</v>
      </c>
      <c r="AK125" s="12"/>
      <c r="AL125" s="12">
        <v>2813.17</v>
      </c>
      <c r="AM125" s="12"/>
      <c r="AN125" s="12">
        <v>2750.3240000000001</v>
      </c>
      <c r="AO125" s="12"/>
      <c r="AP125" s="12">
        <v>-629.84299999999996</v>
      </c>
      <c r="AQ125" s="12"/>
      <c r="AR125" s="12">
        <v>-6220.951</v>
      </c>
      <c r="AS125" s="12"/>
      <c r="AT125" s="12">
        <v>-4778.402</v>
      </c>
      <c r="AU125" s="12"/>
      <c r="AV125" s="12">
        <v>-3689.3249999999998</v>
      </c>
      <c r="AW125" s="12"/>
      <c r="AX125" s="12">
        <v>0</v>
      </c>
      <c r="AY125" s="12"/>
      <c r="AZ125" s="12">
        <v>0</v>
      </c>
      <c r="BA125" s="12"/>
      <c r="BB125" s="12">
        <v>0</v>
      </c>
      <c r="BC125" s="12"/>
      <c r="BD125" s="12">
        <v>0</v>
      </c>
      <c r="BE125" s="12"/>
      <c r="BF125" s="12">
        <v>119.39884038579473</v>
      </c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>
        <v>14621.994000000001</v>
      </c>
      <c r="BS125" s="12"/>
      <c r="BT125" s="12"/>
      <c r="BU125" s="12">
        <v>12995.615</v>
      </c>
      <c r="BV125" s="12"/>
      <c r="BW125" s="12"/>
      <c r="BX125" s="12">
        <v>8839.4770000000008</v>
      </c>
      <c r="BY125" s="12"/>
      <c r="BZ125" s="12"/>
      <c r="CA125" s="12">
        <v>7978.9690000000001</v>
      </c>
      <c r="CB125" s="12"/>
      <c r="CC125" s="12"/>
      <c r="CD125" s="12">
        <v>1626.38</v>
      </c>
      <c r="CE125" s="12"/>
      <c r="CF125" s="12">
        <v>4156.5219999999999</v>
      </c>
      <c r="CG125" s="12"/>
      <c r="CH125" s="12">
        <v>1861.5</v>
      </c>
      <c r="CI125" s="12"/>
      <c r="CJ125" s="12">
        <v>1962.4190000000001</v>
      </c>
      <c r="CK125" s="12"/>
      <c r="CL125" s="9" t="s">
        <v>44</v>
      </c>
      <c r="CM125" s="9"/>
      <c r="CN125" s="9"/>
      <c r="CO125" s="9"/>
      <c r="CP125" s="8" t="s">
        <v>12</v>
      </c>
      <c r="CQ125" s="8"/>
    </row>
    <row r="126" spans="1:95" ht="14.5" customHeight="1" x14ac:dyDescent="0.35">
      <c r="A126" s="5" t="s">
        <v>469</v>
      </c>
      <c r="B126" s="5"/>
      <c r="C126" s="5"/>
      <c r="D126" s="6" t="s">
        <v>131</v>
      </c>
      <c r="E126" s="6"/>
      <c r="F126" s="6"/>
      <c r="G126" s="6"/>
      <c r="H126" s="7" t="str">
        <f>IF(AND(OR(R126&gt;Parameters!$E$1,T126&gt;Parameters!$E$1),OR(Z126&gt;Parameters!$E$2,Map!AB126&gt;Parameters!$E$2,AD126&gt;Parameters!$E$2)),"Distress","")</f>
        <v/>
      </c>
      <c r="I126" s="7"/>
      <c r="J126" s="8">
        <v>1129050470</v>
      </c>
      <c r="K126" s="8"/>
      <c r="L126" s="8" t="s">
        <v>133</v>
      </c>
      <c r="M126" s="8"/>
      <c r="N126" s="9" t="s">
        <v>132</v>
      </c>
      <c r="O126" s="9"/>
      <c r="P126" s="10">
        <v>44926</v>
      </c>
      <c r="Q126" s="11">
        <v>102</v>
      </c>
      <c r="R126" s="12">
        <v>37281.491999999998</v>
      </c>
      <c r="S126" s="12"/>
      <c r="T126" s="12">
        <v>26943.467000000001</v>
      </c>
      <c r="U126" s="12"/>
      <c r="V126" s="12">
        <v>23525.491999999998</v>
      </c>
      <c r="W126" s="12"/>
      <c r="X126" s="12">
        <v>24789.806</v>
      </c>
      <c r="Y126" s="12"/>
      <c r="Z126" s="12">
        <v>-1.3854528393649539</v>
      </c>
      <c r="AA126" s="12"/>
      <c r="AB126" s="12">
        <v>-1.4832655544509605</v>
      </c>
      <c r="AC126" s="12"/>
      <c r="AD126" s="12">
        <v>-4.0580635054061043</v>
      </c>
      <c r="AE126" s="12"/>
      <c r="AF126" s="12">
        <v>-4.7117149610106335</v>
      </c>
      <c r="AG126" s="12"/>
      <c r="AH126" s="12">
        <v>4077.373</v>
      </c>
      <c r="AI126" s="12"/>
      <c r="AJ126" s="12">
        <v>1962.509</v>
      </c>
      <c r="AK126" s="12"/>
      <c r="AL126" s="12">
        <v>1187.269</v>
      </c>
      <c r="AM126" s="12"/>
      <c r="AN126" s="12">
        <v>1278.1690000000001</v>
      </c>
      <c r="AO126" s="12"/>
      <c r="AP126" s="12">
        <v>-5649.0079999999998</v>
      </c>
      <c r="AQ126" s="12"/>
      <c r="AR126" s="12">
        <v>-2910.922</v>
      </c>
      <c r="AS126" s="12"/>
      <c r="AT126" s="12">
        <v>-4818.0129999999999</v>
      </c>
      <c r="AU126" s="12"/>
      <c r="AV126" s="12">
        <v>-6022.3680000000004</v>
      </c>
      <c r="AW126" s="12"/>
      <c r="AX126" s="12">
        <v>0.45</v>
      </c>
      <c r="AY126" s="12"/>
      <c r="AZ126" s="12">
        <v>0.84000000000000008</v>
      </c>
      <c r="BA126" s="12"/>
      <c r="BB126" s="12">
        <v>0.52</v>
      </c>
      <c r="BC126" s="12"/>
      <c r="BD126" s="12">
        <v>0.29000000000000004</v>
      </c>
      <c r="BE126" s="12"/>
      <c r="BF126" s="12">
        <v>138.10284259956268</v>
      </c>
      <c r="BG126" s="12"/>
      <c r="BH126" s="12"/>
      <c r="BI126" s="12">
        <v>65.581186968095082</v>
      </c>
      <c r="BJ126" s="12"/>
      <c r="BK126" s="12"/>
      <c r="BL126" s="12">
        <v>9.8150674456305627</v>
      </c>
      <c r="BM126" s="12"/>
      <c r="BN126" s="12"/>
      <c r="BO126" s="12">
        <v>10.290811954509389</v>
      </c>
      <c r="BP126" s="12"/>
      <c r="BQ126" s="12"/>
      <c r="BR126" s="12">
        <v>8158.1009999999997</v>
      </c>
      <c r="BS126" s="12"/>
      <c r="BT126" s="12"/>
      <c r="BU126" s="12">
        <v>6447.3760000000002</v>
      </c>
      <c r="BV126" s="12"/>
      <c r="BW126" s="12"/>
      <c r="BX126" s="12">
        <v>4784.9920000000002</v>
      </c>
      <c r="BY126" s="12"/>
      <c r="BZ126" s="12"/>
      <c r="CA126" s="12">
        <v>3258.2150000000001</v>
      </c>
      <c r="CB126" s="12"/>
      <c r="CC126" s="12"/>
      <c r="CD126" s="12">
        <v>2610.7249999999999</v>
      </c>
      <c r="CE126" s="12"/>
      <c r="CF126" s="12">
        <v>1012.385</v>
      </c>
      <c r="CG126" s="12"/>
      <c r="CH126" s="12">
        <v>376.77699999999999</v>
      </c>
      <c r="CI126" s="12"/>
      <c r="CJ126" s="12">
        <v>378.80099999999999</v>
      </c>
      <c r="CK126" s="12"/>
      <c r="CL126" s="9" t="s">
        <v>134</v>
      </c>
      <c r="CM126" s="9"/>
      <c r="CN126" s="9"/>
      <c r="CO126" s="9"/>
      <c r="CP126" s="8" t="s">
        <v>12</v>
      </c>
      <c r="CQ126" s="8"/>
    </row>
    <row r="127" spans="1:95" ht="14.5" customHeight="1" x14ac:dyDescent="0.35">
      <c r="A127" s="5" t="s">
        <v>469</v>
      </c>
      <c r="B127" s="5"/>
      <c r="C127" s="5"/>
      <c r="D127" s="6" t="s">
        <v>186</v>
      </c>
      <c r="E127" s="6"/>
      <c r="F127" s="6"/>
      <c r="G127" s="6"/>
      <c r="H127" s="7" t="str">
        <f>IF(AND(OR(R127&gt;Parameters!$E$1,T127&gt;Parameters!$E$1),OR(Z127&gt;Parameters!$E$2,Map!AB127&gt;Parameters!$E$2,AD127&gt;Parameters!$E$2)),"Distress","")</f>
        <v/>
      </c>
      <c r="I127" s="7"/>
      <c r="J127" s="8">
        <v>1930570203</v>
      </c>
      <c r="K127" s="8"/>
      <c r="L127" s="8" t="s">
        <v>188</v>
      </c>
      <c r="M127" s="8"/>
      <c r="N127" s="9" t="s">
        <v>187</v>
      </c>
      <c r="O127" s="9"/>
      <c r="P127" s="10">
        <v>44926</v>
      </c>
      <c r="Q127" s="11">
        <v>50</v>
      </c>
      <c r="R127" s="12">
        <v>21013.241000000002</v>
      </c>
      <c r="S127" s="12"/>
      <c r="T127" s="12">
        <v>18378.591</v>
      </c>
      <c r="U127" s="12"/>
      <c r="V127" s="12">
        <v>12425.444</v>
      </c>
      <c r="W127" s="12"/>
      <c r="X127" s="12">
        <v>20261.509999999998</v>
      </c>
      <c r="Y127" s="12"/>
      <c r="Z127" s="12">
        <v>34.034492541386456</v>
      </c>
      <c r="AA127" s="12"/>
      <c r="AB127" s="12">
        <v>16.790559672312167</v>
      </c>
      <c r="AC127" s="12"/>
      <c r="AD127" s="12">
        <v>-9.5298402205974195</v>
      </c>
      <c r="AE127" s="12"/>
      <c r="AF127" s="12">
        <v>2.211115476704038</v>
      </c>
      <c r="AG127" s="12"/>
      <c r="AH127" s="12">
        <v>370.10899999999998</v>
      </c>
      <c r="AI127" s="12"/>
      <c r="AJ127" s="12">
        <v>704.57299999999998</v>
      </c>
      <c r="AK127" s="12"/>
      <c r="AL127" s="12">
        <v>-1040.81</v>
      </c>
      <c r="AM127" s="12"/>
      <c r="AN127" s="12">
        <v>3117.8150000000001</v>
      </c>
      <c r="AO127" s="12"/>
      <c r="AP127" s="12">
        <v>12596.472</v>
      </c>
      <c r="AQ127" s="12"/>
      <c r="AR127" s="12">
        <v>11830.174999999999</v>
      </c>
      <c r="AS127" s="12"/>
      <c r="AT127" s="12">
        <v>9918.7530000000006</v>
      </c>
      <c r="AU127" s="12"/>
      <c r="AV127" s="12">
        <v>6893.8490000000002</v>
      </c>
      <c r="AW127" s="12"/>
      <c r="AX127" s="12">
        <v>5.45</v>
      </c>
      <c r="AY127" s="12"/>
      <c r="AZ127" s="12">
        <v>2.82</v>
      </c>
      <c r="BA127" s="12"/>
      <c r="BB127" s="12">
        <v>1.7800000000000002</v>
      </c>
      <c r="BC127" s="12"/>
      <c r="BD127" s="12">
        <v>2.2600000000000002</v>
      </c>
      <c r="BE127" s="12"/>
      <c r="BF127" s="12">
        <v>-5.5406205919865306</v>
      </c>
      <c r="BG127" s="12"/>
      <c r="BH127" s="12"/>
      <c r="BI127" s="12">
        <v>-5.7568017302259884</v>
      </c>
      <c r="BJ127" s="12"/>
      <c r="BK127" s="12"/>
      <c r="BL127" s="12">
        <v>-13.181784662766297</v>
      </c>
      <c r="BM127" s="12"/>
      <c r="BN127" s="12"/>
      <c r="BO127" s="12">
        <v>3.239658850323988</v>
      </c>
      <c r="BP127" s="12"/>
      <c r="BQ127" s="12"/>
      <c r="BR127" s="12">
        <v>2337.3879999999999</v>
      </c>
      <c r="BS127" s="12"/>
      <c r="BT127" s="12"/>
      <c r="BU127" s="12">
        <v>4630.3469999999998</v>
      </c>
      <c r="BV127" s="12"/>
      <c r="BW127" s="12"/>
      <c r="BX127" s="12">
        <v>6150.7809999999999</v>
      </c>
      <c r="BY127" s="12"/>
      <c r="BZ127" s="12"/>
      <c r="CA127" s="12">
        <v>3609.6889999999999</v>
      </c>
      <c r="CB127" s="12"/>
      <c r="CC127" s="12"/>
      <c r="CD127" s="12">
        <v>-2374.1480000000001</v>
      </c>
      <c r="CE127" s="12"/>
      <c r="CF127" s="12">
        <v>-1520.434</v>
      </c>
      <c r="CG127" s="12"/>
      <c r="CH127" s="12">
        <v>-2614.4920000000002</v>
      </c>
      <c r="CI127" s="12"/>
      <c r="CJ127" s="12">
        <v>355.72</v>
      </c>
      <c r="CK127" s="12"/>
      <c r="CL127" s="9" t="s">
        <v>134</v>
      </c>
      <c r="CM127" s="9"/>
      <c r="CN127" s="9"/>
      <c r="CO127" s="9"/>
      <c r="CP127" s="8" t="s">
        <v>12</v>
      </c>
      <c r="CQ127" s="8"/>
    </row>
    <row r="128" spans="1:95" ht="14.5" customHeight="1" x14ac:dyDescent="0.35">
      <c r="A128" s="5" t="s">
        <v>469</v>
      </c>
      <c r="B128" s="5"/>
      <c r="C128" s="5"/>
      <c r="D128" s="6" t="s">
        <v>193</v>
      </c>
      <c r="E128" s="6"/>
      <c r="F128" s="6"/>
      <c r="G128" s="6"/>
      <c r="H128" s="7" t="str">
        <f>IF(AND(OR(R128&gt;Parameters!$E$1,T128&gt;Parameters!$E$1),OR(Z128&gt;Parameters!$E$2,Map!AB128&gt;Parameters!$E$2,AD128&gt;Parameters!$E$2)),"Distress","")</f>
        <v/>
      </c>
      <c r="I128" s="7"/>
      <c r="J128" s="8">
        <v>4643700265</v>
      </c>
      <c r="K128" s="8"/>
      <c r="L128" s="8" t="s">
        <v>194</v>
      </c>
      <c r="M128" s="8"/>
      <c r="N128" s="9" t="s">
        <v>190</v>
      </c>
      <c r="O128" s="9"/>
      <c r="P128" s="10">
        <v>44561</v>
      </c>
      <c r="Q128" s="11">
        <v>21</v>
      </c>
      <c r="R128" s="12"/>
      <c r="S128" s="12"/>
      <c r="T128" s="12">
        <v>20688.726999999999</v>
      </c>
      <c r="U128" s="12"/>
      <c r="V128" s="12"/>
      <c r="W128" s="12"/>
      <c r="X128" s="12"/>
      <c r="Y128" s="12"/>
      <c r="Z128" s="12">
        <v>0</v>
      </c>
      <c r="AA128" s="12"/>
      <c r="AB128" s="12">
        <v>1.854950191443868</v>
      </c>
      <c r="AC128" s="12"/>
      <c r="AD128" s="12">
        <v>0</v>
      </c>
      <c r="AE128" s="12"/>
      <c r="AF128" s="12">
        <v>0</v>
      </c>
      <c r="AG128" s="12"/>
      <c r="AH128" s="12"/>
      <c r="AI128" s="12"/>
      <c r="AJ128" s="12">
        <v>3619.86</v>
      </c>
      <c r="AK128" s="12"/>
      <c r="AL128" s="12"/>
      <c r="AM128" s="12"/>
      <c r="AN128" s="12"/>
      <c r="AO128" s="12"/>
      <c r="AP128" s="12"/>
      <c r="AQ128" s="12"/>
      <c r="AR128" s="12">
        <v>6714.66</v>
      </c>
      <c r="AS128" s="12"/>
      <c r="AT128" s="12"/>
      <c r="AU128" s="12"/>
      <c r="AV128" s="12"/>
      <c r="AW128" s="12"/>
      <c r="AX128" s="12"/>
      <c r="AY128" s="12"/>
      <c r="AZ128" s="12">
        <v>0.99</v>
      </c>
      <c r="BA128" s="12"/>
      <c r="BB128" s="12"/>
      <c r="BC128" s="12"/>
      <c r="BD128" s="12"/>
      <c r="BE128" s="12"/>
      <c r="BF128" s="12"/>
      <c r="BG128" s="12"/>
      <c r="BH128" s="12"/>
      <c r="BI128" s="12">
        <v>2.6649049384192276</v>
      </c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>
        <v>12482.384</v>
      </c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>
        <v>519.05200000000002</v>
      </c>
      <c r="CG128" s="12"/>
      <c r="CH128" s="12"/>
      <c r="CI128" s="12"/>
      <c r="CJ128" s="12"/>
      <c r="CK128" s="12"/>
      <c r="CL128" s="9" t="s">
        <v>134</v>
      </c>
      <c r="CM128" s="9"/>
      <c r="CN128" s="9"/>
      <c r="CO128" s="9"/>
      <c r="CP128" s="8" t="s">
        <v>12</v>
      </c>
      <c r="CQ128" s="8"/>
    </row>
    <row r="129" spans="1:95" ht="14.5" customHeight="1" x14ac:dyDescent="0.35">
      <c r="A129" s="5" t="s">
        <v>469</v>
      </c>
      <c r="B129" s="5"/>
      <c r="C129" s="5"/>
      <c r="D129" s="6" t="s">
        <v>225</v>
      </c>
      <c r="E129" s="6"/>
      <c r="F129" s="6"/>
      <c r="G129" s="6"/>
      <c r="H129" s="7" t="str">
        <f>IF(AND(OR(R129&gt;Parameters!$E$1,T129&gt;Parameters!$E$1),OR(Z129&gt;Parameters!$E$2,Map!AB129&gt;Parameters!$E$2,AD129&gt;Parameters!$E$2)),"Distress","")</f>
        <v/>
      </c>
      <c r="I129" s="7"/>
      <c r="J129" s="8">
        <v>2107660264</v>
      </c>
      <c r="K129" s="8"/>
      <c r="L129" s="8" t="s">
        <v>226</v>
      </c>
      <c r="M129" s="8"/>
      <c r="N129" s="9" t="s">
        <v>190</v>
      </c>
      <c r="O129" s="9"/>
      <c r="P129" s="10">
        <v>44926</v>
      </c>
      <c r="Q129" s="11">
        <v>71</v>
      </c>
      <c r="R129" s="12">
        <v>43805.995000000003</v>
      </c>
      <c r="S129" s="12"/>
      <c r="T129" s="12">
        <v>37404.616000000002</v>
      </c>
      <c r="U129" s="12"/>
      <c r="V129" s="12">
        <v>33321.711000000003</v>
      </c>
      <c r="W129" s="12"/>
      <c r="X129" s="12">
        <v>34255.305999999997</v>
      </c>
      <c r="Y129" s="12"/>
      <c r="Z129" s="12">
        <v>1.1956218347145489</v>
      </c>
      <c r="AA129" s="12"/>
      <c r="AB129" s="12">
        <v>0.98536694611191067</v>
      </c>
      <c r="AC129" s="12"/>
      <c r="AD129" s="12">
        <v>1.6947499452100365</v>
      </c>
      <c r="AE129" s="12"/>
      <c r="AF129" s="12">
        <v>2.1249345125208392</v>
      </c>
      <c r="AG129" s="12"/>
      <c r="AH129" s="12">
        <v>3058.1759999999999</v>
      </c>
      <c r="AI129" s="12"/>
      <c r="AJ129" s="12">
        <v>3192.6350000000002</v>
      </c>
      <c r="AK129" s="12"/>
      <c r="AL129" s="12">
        <v>2422.8890000000001</v>
      </c>
      <c r="AM129" s="12"/>
      <c r="AN129" s="12">
        <v>2179.806</v>
      </c>
      <c r="AO129" s="12"/>
      <c r="AP129" s="12">
        <v>3656.422</v>
      </c>
      <c r="AQ129" s="12"/>
      <c r="AR129" s="12">
        <v>3145.9169999999999</v>
      </c>
      <c r="AS129" s="12"/>
      <c r="AT129" s="12">
        <v>4106.1909999999998</v>
      </c>
      <c r="AU129" s="12"/>
      <c r="AV129" s="12">
        <v>4631.9449999999997</v>
      </c>
      <c r="AW129" s="12"/>
      <c r="AX129" s="12">
        <v>1.24</v>
      </c>
      <c r="AY129" s="12"/>
      <c r="AZ129" s="12">
        <v>0.8600000000000001</v>
      </c>
      <c r="BA129" s="12"/>
      <c r="BB129" s="12">
        <v>1.1800000000000002</v>
      </c>
      <c r="BC129" s="12"/>
      <c r="BD129" s="12">
        <v>1.45</v>
      </c>
      <c r="BE129" s="12"/>
      <c r="BF129" s="12">
        <v>17.942212407953207</v>
      </c>
      <c r="BG129" s="12"/>
      <c r="BH129" s="12"/>
      <c r="BI129" s="12">
        <v>21.643409099846632</v>
      </c>
      <c r="BJ129" s="12"/>
      <c r="BK129" s="12"/>
      <c r="BL129" s="12">
        <v>17.79165745123192</v>
      </c>
      <c r="BM129" s="12"/>
      <c r="BN129" s="12"/>
      <c r="BO129" s="12">
        <v>15.718372648518939</v>
      </c>
      <c r="BP129" s="12"/>
      <c r="BQ129" s="12"/>
      <c r="BR129" s="12">
        <v>6464.1790000000001</v>
      </c>
      <c r="BS129" s="12"/>
      <c r="BT129" s="12"/>
      <c r="BU129" s="12">
        <v>6347.527</v>
      </c>
      <c r="BV129" s="12"/>
      <c r="BW129" s="12"/>
      <c r="BX129" s="12">
        <v>5248.1710000000003</v>
      </c>
      <c r="BY129" s="12"/>
      <c r="BZ129" s="12"/>
      <c r="CA129" s="12">
        <v>3579.114</v>
      </c>
      <c r="CB129" s="12"/>
      <c r="CC129" s="12"/>
      <c r="CD129" s="12">
        <v>1567.1790000000001</v>
      </c>
      <c r="CE129" s="12"/>
      <c r="CF129" s="12">
        <v>1753.883</v>
      </c>
      <c r="CG129" s="12"/>
      <c r="CH129" s="12">
        <v>1334.356</v>
      </c>
      <c r="CI129" s="12"/>
      <c r="CJ129" s="12">
        <v>1000.872</v>
      </c>
      <c r="CK129" s="12"/>
      <c r="CL129" s="9" t="s">
        <v>227</v>
      </c>
      <c r="CM129" s="9"/>
      <c r="CN129" s="9"/>
      <c r="CO129" s="9"/>
      <c r="CP129" s="8">
        <v>75</v>
      </c>
      <c r="CQ129" s="8"/>
    </row>
    <row r="130" spans="1:95" ht="14.5" customHeight="1" x14ac:dyDescent="0.35">
      <c r="A130" s="5" t="s">
        <v>469</v>
      </c>
      <c r="B130" s="5"/>
      <c r="C130" s="5"/>
      <c r="D130" s="6" t="s">
        <v>341</v>
      </c>
      <c r="E130" s="6"/>
      <c r="F130" s="6"/>
      <c r="G130" s="6"/>
      <c r="H130" s="7" t="str">
        <f>IF(AND(OR(R130&gt;Parameters!$E$1,T130&gt;Parameters!$E$1),OR(Z130&gt;Parameters!$E$2,Map!AB130&gt;Parameters!$E$2,AD130&gt;Parameters!$E$2)),"Distress","")</f>
        <v/>
      </c>
      <c r="I130" s="7"/>
      <c r="J130" s="8">
        <v>10470890962</v>
      </c>
      <c r="K130" s="8"/>
      <c r="L130" s="8" t="s">
        <v>342</v>
      </c>
      <c r="M130" s="8"/>
      <c r="N130" s="9" t="s">
        <v>9</v>
      </c>
      <c r="O130" s="9"/>
      <c r="P130" s="10">
        <v>44926</v>
      </c>
      <c r="Q130" s="11">
        <v>0</v>
      </c>
      <c r="R130" s="12">
        <v>1124.4970000000001</v>
      </c>
      <c r="S130" s="12"/>
      <c r="T130" s="12">
        <v>348.71499999999997</v>
      </c>
      <c r="U130" s="12"/>
      <c r="V130" s="12">
        <v>3</v>
      </c>
      <c r="W130" s="12"/>
      <c r="X130" s="12">
        <v>2</v>
      </c>
      <c r="Y130" s="12"/>
      <c r="Z130" s="12">
        <v>0.71196431416281658</v>
      </c>
      <c r="AA130" s="12"/>
      <c r="AB130" s="12">
        <v>-0.93682536622976098</v>
      </c>
      <c r="AC130" s="12"/>
      <c r="AD130" s="12">
        <v>0</v>
      </c>
      <c r="AE130" s="12"/>
      <c r="AF130" s="12">
        <v>0</v>
      </c>
      <c r="AG130" s="12"/>
      <c r="AH130" s="12">
        <v>50.216000000000001</v>
      </c>
      <c r="AI130" s="12"/>
      <c r="AJ130" s="12">
        <v>20.751999999999999</v>
      </c>
      <c r="AK130" s="12"/>
      <c r="AL130" s="12">
        <v>0.92500000000000004</v>
      </c>
      <c r="AM130" s="12"/>
      <c r="AN130" s="12">
        <v>0.93799999999999994</v>
      </c>
      <c r="AO130" s="12"/>
      <c r="AP130" s="12">
        <v>35.752000000000002</v>
      </c>
      <c r="AQ130" s="12"/>
      <c r="AR130" s="12">
        <v>-19.440999999999999</v>
      </c>
      <c r="AS130" s="12"/>
      <c r="AT130" s="12"/>
      <c r="AU130" s="12"/>
      <c r="AV130" s="12"/>
      <c r="AW130" s="12"/>
      <c r="AX130" s="12">
        <v>0.71000000000000008</v>
      </c>
      <c r="AY130" s="12"/>
      <c r="AZ130" s="12">
        <v>0</v>
      </c>
      <c r="BA130" s="12"/>
      <c r="BB130" s="12"/>
      <c r="BC130" s="12"/>
      <c r="BD130" s="12"/>
      <c r="BE130" s="12"/>
      <c r="BF130" s="12">
        <v>6.6284712482468446</v>
      </c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>
        <v>51.97</v>
      </c>
      <c r="BS130" s="12"/>
      <c r="BT130" s="12"/>
      <c r="BU130" s="12">
        <v>25.962</v>
      </c>
      <c r="BV130" s="12"/>
      <c r="BW130" s="12"/>
      <c r="BX130" s="12">
        <v>11.101000000000001</v>
      </c>
      <c r="BY130" s="12"/>
      <c r="BZ130" s="12"/>
      <c r="CA130" s="12">
        <v>10.726000000000001</v>
      </c>
      <c r="CB130" s="12"/>
      <c r="CC130" s="12"/>
      <c r="CD130" s="12">
        <v>26.007999999999999</v>
      </c>
      <c r="CE130" s="12"/>
      <c r="CF130" s="12">
        <v>14.861000000000001</v>
      </c>
      <c r="CG130" s="12"/>
      <c r="CH130" s="12">
        <v>0.375</v>
      </c>
      <c r="CI130" s="12"/>
      <c r="CJ130" s="12">
        <v>0.72599999999999998</v>
      </c>
      <c r="CK130" s="12"/>
      <c r="CL130" s="15"/>
      <c r="CM130" s="15"/>
      <c r="CN130" s="15"/>
      <c r="CO130" s="15"/>
      <c r="CP130" s="8"/>
      <c r="CQ130" s="8"/>
    </row>
    <row r="131" spans="1:95" ht="14.5" customHeight="1" x14ac:dyDescent="0.35">
      <c r="A131" s="5" t="s">
        <v>457</v>
      </c>
      <c r="B131" s="5"/>
      <c r="C131" s="5"/>
      <c r="D131" s="6" t="s">
        <v>45</v>
      </c>
      <c r="E131" s="6"/>
      <c r="F131" s="6"/>
      <c r="G131" s="6"/>
      <c r="H131" s="7" t="str">
        <f>IF(AND(OR(R131&gt;Parameters!$E$1,T131&gt;Parameters!$E$1),OR(Z131&gt;Parameters!$E$2,Map!AB131&gt;Parameters!$E$2,AD131&gt;Parameters!$E$2)),"Distress","")</f>
        <v/>
      </c>
      <c r="I131" s="7"/>
      <c r="J131" s="8">
        <v>2084930482</v>
      </c>
      <c r="K131" s="8"/>
      <c r="L131" s="8" t="s">
        <v>47</v>
      </c>
      <c r="M131" s="8"/>
      <c r="N131" s="9" t="s">
        <v>46</v>
      </c>
      <c r="O131" s="9"/>
      <c r="P131" s="10">
        <v>44926</v>
      </c>
      <c r="Q131" s="11">
        <v>188</v>
      </c>
      <c r="R131" s="12">
        <v>69888</v>
      </c>
      <c r="S131" s="12"/>
      <c r="T131" s="12">
        <v>55698</v>
      </c>
      <c r="U131" s="12"/>
      <c r="V131" s="12">
        <v>49132</v>
      </c>
      <c r="W131" s="12"/>
      <c r="X131" s="12">
        <v>41887</v>
      </c>
      <c r="Y131" s="12"/>
      <c r="Z131" s="12">
        <v>1.5194511983327543</v>
      </c>
      <c r="AA131" s="12"/>
      <c r="AB131" s="12">
        <v>1.1578221915920055</v>
      </c>
      <c r="AC131" s="12"/>
      <c r="AD131" s="12">
        <v>2.9854935723552307</v>
      </c>
      <c r="AE131" s="12"/>
      <c r="AF131" s="12">
        <v>2.5181950509461428</v>
      </c>
      <c r="AG131" s="12"/>
      <c r="AH131" s="12">
        <v>11516</v>
      </c>
      <c r="AI131" s="12"/>
      <c r="AJ131" s="12">
        <v>10157</v>
      </c>
      <c r="AK131" s="12"/>
      <c r="AL131" s="12">
        <v>8479</v>
      </c>
      <c r="AM131" s="12"/>
      <c r="AN131" s="12">
        <v>6183</v>
      </c>
      <c r="AO131" s="12"/>
      <c r="AP131" s="12">
        <v>17498</v>
      </c>
      <c r="AQ131" s="12"/>
      <c r="AR131" s="12">
        <v>11760</v>
      </c>
      <c r="AS131" s="12"/>
      <c r="AT131" s="12">
        <v>25314</v>
      </c>
      <c r="AU131" s="12"/>
      <c r="AV131" s="12">
        <v>15570</v>
      </c>
      <c r="AW131" s="12"/>
      <c r="AX131" s="12">
        <v>0.51</v>
      </c>
      <c r="AY131" s="12"/>
      <c r="AZ131" s="12">
        <v>0.56000000000000005</v>
      </c>
      <c r="BA131" s="12"/>
      <c r="BB131" s="12">
        <v>0.85000000000000009</v>
      </c>
      <c r="BC131" s="12"/>
      <c r="BD131" s="12">
        <v>0.63000000000000012</v>
      </c>
      <c r="BE131" s="12"/>
      <c r="BF131" s="12">
        <v>5.6247240618101548</v>
      </c>
      <c r="BG131" s="12"/>
      <c r="BH131" s="12"/>
      <c r="BI131" s="12">
        <v>12.095334685598377</v>
      </c>
      <c r="BJ131" s="12"/>
      <c r="BK131" s="12"/>
      <c r="BL131" s="12">
        <v>16.257861635220127</v>
      </c>
      <c r="BM131" s="12"/>
      <c r="BN131" s="12"/>
      <c r="BO131" s="12">
        <v>17.331775700934578</v>
      </c>
      <c r="BP131" s="12"/>
      <c r="BQ131" s="12"/>
      <c r="BR131" s="12">
        <v>45533</v>
      </c>
      <c r="BS131" s="12"/>
      <c r="BT131" s="12"/>
      <c r="BU131" s="12">
        <v>39943</v>
      </c>
      <c r="BV131" s="12"/>
      <c r="BW131" s="12"/>
      <c r="BX131" s="12">
        <v>32900</v>
      </c>
      <c r="BY131" s="12"/>
      <c r="BZ131" s="12"/>
      <c r="CA131" s="12">
        <v>25750</v>
      </c>
      <c r="CB131" s="12"/>
      <c r="CC131" s="12"/>
      <c r="CD131" s="12">
        <v>5291</v>
      </c>
      <c r="CE131" s="12"/>
      <c r="CF131" s="12">
        <v>10218</v>
      </c>
      <c r="CG131" s="12"/>
      <c r="CH131" s="12">
        <v>3364</v>
      </c>
      <c r="CI131" s="12"/>
      <c r="CJ131" s="12">
        <v>3042</v>
      </c>
      <c r="CK131" s="12"/>
      <c r="CL131" s="9" t="s">
        <v>48</v>
      </c>
      <c r="CM131" s="9"/>
      <c r="CN131" s="9"/>
      <c r="CO131" s="9"/>
      <c r="CP131" s="8" t="s">
        <v>12</v>
      </c>
      <c r="CQ131" s="8"/>
    </row>
    <row r="132" spans="1:95" ht="14.5" customHeight="1" x14ac:dyDescent="0.35">
      <c r="A132" s="5" t="s">
        <v>457</v>
      </c>
      <c r="B132" s="5"/>
      <c r="C132" s="5"/>
      <c r="D132" s="6" t="s">
        <v>228</v>
      </c>
      <c r="E132" s="6"/>
      <c r="F132" s="6"/>
      <c r="G132" s="6"/>
      <c r="H132" s="7" t="str">
        <f>IF(AND(OR(R132&gt;Parameters!$E$1,T132&gt;Parameters!$E$1),OR(Z132&gt;Parameters!$E$2,Map!AB132&gt;Parameters!$E$2,AD132&gt;Parameters!$E$2)),"Distress","")</f>
        <v/>
      </c>
      <c r="I132" s="7"/>
      <c r="J132" s="8">
        <v>3194140178</v>
      </c>
      <c r="K132" s="8"/>
      <c r="L132" s="8" t="s">
        <v>229</v>
      </c>
      <c r="M132" s="8"/>
      <c r="N132" s="9" t="s">
        <v>170</v>
      </c>
      <c r="O132" s="9"/>
      <c r="P132" s="10">
        <v>44926</v>
      </c>
      <c r="Q132" s="11">
        <v>93</v>
      </c>
      <c r="R132" s="12">
        <v>51554</v>
      </c>
      <c r="S132" s="12"/>
      <c r="T132" s="12">
        <v>44733.862000000001</v>
      </c>
      <c r="U132" s="12"/>
      <c r="V132" s="12">
        <v>36738.894</v>
      </c>
      <c r="W132" s="12"/>
      <c r="X132" s="12">
        <v>31586.030999999999</v>
      </c>
      <c r="Y132" s="12"/>
      <c r="Z132" s="12">
        <v>2.4174578059071732</v>
      </c>
      <c r="AA132" s="12"/>
      <c r="AB132" s="12">
        <v>0.1232244993008391</v>
      </c>
      <c r="AC132" s="12"/>
      <c r="AD132" s="12">
        <v>-0.10978085314326039</v>
      </c>
      <c r="AE132" s="12"/>
      <c r="AF132" s="12">
        <v>0.62809203270026348</v>
      </c>
      <c r="AG132" s="12"/>
      <c r="AH132" s="12">
        <v>3792</v>
      </c>
      <c r="AI132" s="12"/>
      <c r="AJ132" s="12">
        <v>7283.0159999999996</v>
      </c>
      <c r="AK132" s="12"/>
      <c r="AL132" s="12">
        <v>5418.8320000000003</v>
      </c>
      <c r="AM132" s="12"/>
      <c r="AN132" s="12">
        <v>2729.03</v>
      </c>
      <c r="AO132" s="12"/>
      <c r="AP132" s="12">
        <v>9167</v>
      </c>
      <c r="AQ132" s="12"/>
      <c r="AR132" s="12">
        <v>897.44600000000003</v>
      </c>
      <c r="AS132" s="12"/>
      <c r="AT132" s="12">
        <v>-594.88400000000001</v>
      </c>
      <c r="AU132" s="12"/>
      <c r="AV132" s="12">
        <v>1714.0820000000001</v>
      </c>
      <c r="AW132" s="12"/>
      <c r="AX132" s="12">
        <v>0.8600000000000001</v>
      </c>
      <c r="AY132" s="12"/>
      <c r="AZ132" s="12">
        <v>0.66000000000000014</v>
      </c>
      <c r="BA132" s="12"/>
      <c r="BB132" s="12">
        <v>0.89</v>
      </c>
      <c r="BC132" s="12"/>
      <c r="BD132" s="12">
        <v>0.92</v>
      </c>
      <c r="BE132" s="12"/>
      <c r="BF132" s="12">
        <v>10.55621301775148</v>
      </c>
      <c r="BG132" s="12"/>
      <c r="BH132" s="12"/>
      <c r="BI132" s="12">
        <v>53.752772744975196</v>
      </c>
      <c r="BJ132" s="12"/>
      <c r="BK132" s="12"/>
      <c r="BL132" s="12">
        <v>49.652769051714372</v>
      </c>
      <c r="BM132" s="12"/>
      <c r="BN132" s="12"/>
      <c r="BO132" s="12">
        <v>40.190806022383434</v>
      </c>
      <c r="BP132" s="12"/>
      <c r="BQ132" s="12"/>
      <c r="BR132" s="12">
        <v>14976</v>
      </c>
      <c r="BS132" s="12"/>
      <c r="BT132" s="12"/>
      <c r="BU132" s="12">
        <v>13883.732</v>
      </c>
      <c r="BV132" s="12"/>
      <c r="BW132" s="12"/>
      <c r="BX132" s="12">
        <v>10075.311</v>
      </c>
      <c r="BY132" s="12"/>
      <c r="BZ132" s="12"/>
      <c r="CA132" s="12">
        <v>5953.3209999999999</v>
      </c>
      <c r="CB132" s="12"/>
      <c r="CC132" s="12"/>
      <c r="CD132" s="12">
        <v>1112</v>
      </c>
      <c r="CE132" s="12"/>
      <c r="CF132" s="12">
        <v>4809.6189999999997</v>
      </c>
      <c r="CG132" s="12"/>
      <c r="CH132" s="12">
        <v>3815.5680000000002</v>
      </c>
      <c r="CI132" s="12"/>
      <c r="CJ132" s="12">
        <v>2021.0340000000001</v>
      </c>
      <c r="CK132" s="12"/>
      <c r="CL132" s="9" t="s">
        <v>230</v>
      </c>
      <c r="CM132" s="9"/>
      <c r="CN132" s="9"/>
      <c r="CO132" s="9"/>
      <c r="CP132" s="8" t="s">
        <v>12</v>
      </c>
      <c r="CQ132" s="8"/>
    </row>
    <row r="133" spans="1:95" ht="14.5" customHeight="1" x14ac:dyDescent="0.35">
      <c r="A133" s="5" t="s">
        <v>457</v>
      </c>
      <c r="B133" s="5"/>
      <c r="C133" s="5"/>
      <c r="D133" s="6" t="s">
        <v>516</v>
      </c>
      <c r="E133" s="6"/>
      <c r="F133" s="6"/>
      <c r="G133" s="6"/>
      <c r="H133" s="7" t="str">
        <f>IF(AND(OR(R133&gt;Parameters!$E$1,T133&gt;Parameters!$E$1),OR(Z133&gt;Parameters!$E$2,Map!AB133&gt;Parameters!$E$2,AD133&gt;Parameters!$E$2)),"Distress","")</f>
        <v>Distress</v>
      </c>
      <c r="I133" s="7"/>
      <c r="J133" s="8">
        <v>142010404</v>
      </c>
      <c r="K133" s="8"/>
      <c r="L133" s="8" t="s">
        <v>446</v>
      </c>
      <c r="M133" s="8"/>
      <c r="N133" s="9" t="s">
        <v>86</v>
      </c>
      <c r="O133" s="9"/>
      <c r="P133" s="10">
        <v>44926</v>
      </c>
      <c r="Q133" s="11">
        <v>25</v>
      </c>
      <c r="R133" s="12">
        <v>75740</v>
      </c>
      <c r="S133" s="12"/>
      <c r="T133" s="12">
        <v>70459</v>
      </c>
      <c r="U133" s="12"/>
      <c r="V133" s="12">
        <v>66798.486000000004</v>
      </c>
      <c r="W133" s="12"/>
      <c r="X133" s="12">
        <v>60586.586000000003</v>
      </c>
      <c r="Y133" s="12"/>
      <c r="Z133" s="12">
        <v>61.137021276595704</v>
      </c>
      <c r="AA133" s="12"/>
      <c r="AB133" s="12">
        <v>6.2611198811403099</v>
      </c>
      <c r="AC133" s="12"/>
      <c r="AD133" s="12">
        <v>6.4676870924856402</v>
      </c>
      <c r="AE133" s="12"/>
      <c r="AF133" s="12">
        <v>30.560568346610999</v>
      </c>
      <c r="AG133" s="12"/>
      <c r="AH133" s="12">
        <v>1175</v>
      </c>
      <c r="AI133" s="12"/>
      <c r="AJ133" s="12">
        <v>10769</v>
      </c>
      <c r="AK133" s="12"/>
      <c r="AL133" s="12">
        <v>9825.1139999999996</v>
      </c>
      <c r="AM133" s="12"/>
      <c r="AN133" s="12">
        <v>2023.202</v>
      </c>
      <c r="AO133" s="12"/>
      <c r="AP133" s="12">
        <v>71836</v>
      </c>
      <c r="AQ133" s="12"/>
      <c r="AR133" s="12">
        <v>67426</v>
      </c>
      <c r="AS133" s="12"/>
      <c r="AT133" s="12">
        <v>63545.762999999999</v>
      </c>
      <c r="AU133" s="12"/>
      <c r="AV133" s="12">
        <v>61830.203000000001</v>
      </c>
      <c r="AW133" s="12"/>
      <c r="AX133" s="12">
        <v>1.58</v>
      </c>
      <c r="AY133" s="12"/>
      <c r="AZ133" s="12">
        <v>1.53</v>
      </c>
      <c r="BA133" s="12"/>
      <c r="BB133" s="12">
        <v>1.67</v>
      </c>
      <c r="BC133" s="12"/>
      <c r="BD133" s="12">
        <v>1.29</v>
      </c>
      <c r="BE133" s="12"/>
      <c r="BF133" s="12">
        <v>-2.9124726477024101</v>
      </c>
      <c r="BG133" s="12"/>
      <c r="BH133" s="12"/>
      <c r="BI133" s="12">
        <v>1.2311571125265399</v>
      </c>
      <c r="BJ133" s="12"/>
      <c r="BK133" s="12"/>
      <c r="BL133" s="12">
        <v>-0.96636621953898405</v>
      </c>
      <c r="BM133" s="12"/>
      <c r="BN133" s="12"/>
      <c r="BO133" s="12">
        <v>-1.9706462763275101</v>
      </c>
      <c r="BP133" s="12"/>
      <c r="BQ133" s="12"/>
      <c r="BR133" s="12">
        <v>47589</v>
      </c>
      <c r="BS133" s="12"/>
      <c r="BT133" s="12"/>
      <c r="BU133" s="12">
        <v>46076</v>
      </c>
      <c r="BV133" s="12"/>
      <c r="BW133" s="12"/>
      <c r="BX133" s="12">
        <v>39430.474999999999</v>
      </c>
      <c r="BY133" s="12"/>
      <c r="BZ133" s="12"/>
      <c r="CA133" s="12">
        <v>48944.981</v>
      </c>
      <c r="CB133" s="12"/>
      <c r="CC133" s="12"/>
      <c r="CD133" s="12">
        <v>-7424</v>
      </c>
      <c r="CE133" s="12"/>
      <c r="CF133" s="12">
        <v>400</v>
      </c>
      <c r="CG133" s="12"/>
      <c r="CH133" s="12">
        <v>-9585.2579999999998</v>
      </c>
      <c r="CI133" s="12"/>
      <c r="CJ133" s="12">
        <v>-7716.8990000000003</v>
      </c>
      <c r="CK133" s="12"/>
      <c r="CL133" s="15" t="s">
        <v>448</v>
      </c>
      <c r="CM133" s="15"/>
      <c r="CN133" s="15"/>
      <c r="CO133" s="15"/>
      <c r="CP133" s="8" t="s">
        <v>12</v>
      </c>
      <c r="CQ133" s="8" t="s">
        <v>526</v>
      </c>
    </row>
    <row r="134" spans="1:95" ht="14.5" customHeight="1" x14ac:dyDescent="0.35">
      <c r="A134" s="5" t="s">
        <v>461</v>
      </c>
      <c r="B134" s="5"/>
      <c r="C134" s="5"/>
      <c r="D134" s="6" t="s">
        <v>65</v>
      </c>
      <c r="E134" s="6"/>
      <c r="F134" s="6"/>
      <c r="G134" s="6"/>
      <c r="H134" s="7" t="str">
        <f>IF(AND(OR(R134&gt;Parameters!$E$1,T134&gt;Parameters!$E$1),OR(Z134&gt;Parameters!$E$2,Map!AB134&gt;Parameters!$E$2,AD134&gt;Parameters!$E$2)),"Distress","")</f>
        <v/>
      </c>
      <c r="I134" s="7"/>
      <c r="J134" s="8">
        <v>4632300150</v>
      </c>
      <c r="K134" s="8"/>
      <c r="L134" s="8" t="s">
        <v>66</v>
      </c>
      <c r="M134" s="8"/>
      <c r="N134" s="9" t="s">
        <v>9</v>
      </c>
      <c r="O134" s="9"/>
      <c r="P134" s="10">
        <v>44561</v>
      </c>
      <c r="Q134" s="11">
        <v>230</v>
      </c>
      <c r="R134" s="12"/>
      <c r="S134" s="12"/>
      <c r="T134" s="12">
        <v>141766.18100000001</v>
      </c>
      <c r="U134" s="12"/>
      <c r="V134" s="12">
        <v>118479.94500000001</v>
      </c>
      <c r="W134" s="12"/>
      <c r="X134" s="12"/>
      <c r="Y134" s="12"/>
      <c r="Z134" s="12">
        <v>0</v>
      </c>
      <c r="AA134" s="12"/>
      <c r="AB134" s="12">
        <v>2.8262841712402489</v>
      </c>
      <c r="AC134" s="12"/>
      <c r="AD134" s="12">
        <v>0.63426480823844911</v>
      </c>
      <c r="AE134" s="12"/>
      <c r="AF134" s="12">
        <v>0</v>
      </c>
      <c r="AG134" s="12"/>
      <c r="AH134" s="12"/>
      <c r="AI134" s="12"/>
      <c r="AJ134" s="12">
        <v>5397.1189999999997</v>
      </c>
      <c r="AK134" s="12"/>
      <c r="AL134" s="12">
        <v>11190.746999999999</v>
      </c>
      <c r="AM134" s="12"/>
      <c r="AN134" s="12"/>
      <c r="AO134" s="12"/>
      <c r="AP134" s="12"/>
      <c r="AQ134" s="12"/>
      <c r="AR134" s="12">
        <v>15253.791999999999</v>
      </c>
      <c r="AS134" s="12"/>
      <c r="AT134" s="12">
        <v>7097.8969999999999</v>
      </c>
      <c r="AU134" s="12"/>
      <c r="AV134" s="12"/>
      <c r="AW134" s="12"/>
      <c r="AX134" s="12"/>
      <c r="AY134" s="12"/>
      <c r="AZ134" s="12">
        <v>0.85000000000000009</v>
      </c>
      <c r="BA134" s="12"/>
      <c r="BB134" s="12">
        <v>0.47000000000000003</v>
      </c>
      <c r="BC134" s="12"/>
      <c r="BD134" s="12"/>
      <c r="BE134" s="12"/>
      <c r="BF134" s="12"/>
      <c r="BG134" s="12"/>
      <c r="BH134" s="12"/>
      <c r="BI134" s="12">
        <v>39.021684325001239</v>
      </c>
      <c r="BJ134" s="12"/>
      <c r="BK134" s="12"/>
      <c r="BL134" s="12">
        <v>54.188033486118456</v>
      </c>
      <c r="BM134" s="12"/>
      <c r="BN134" s="12"/>
      <c r="BO134" s="12"/>
      <c r="BP134" s="12"/>
      <c r="BQ134" s="12"/>
      <c r="BR134" s="12"/>
      <c r="BS134" s="12"/>
      <c r="BT134" s="12"/>
      <c r="BU134" s="12">
        <v>25354.901999999998</v>
      </c>
      <c r="BV134" s="12"/>
      <c r="BW134" s="12"/>
      <c r="BX134" s="12">
        <v>24502.710999999999</v>
      </c>
      <c r="BY134" s="12"/>
      <c r="BZ134" s="12"/>
      <c r="CA134" s="12"/>
      <c r="CB134" s="12"/>
      <c r="CC134" s="12"/>
      <c r="CD134" s="12"/>
      <c r="CE134" s="12"/>
      <c r="CF134" s="12">
        <v>3945.2370000000001</v>
      </c>
      <c r="CG134" s="12"/>
      <c r="CH134" s="12">
        <v>7836.09</v>
      </c>
      <c r="CI134" s="12"/>
      <c r="CJ134" s="12"/>
      <c r="CK134" s="12"/>
      <c r="CL134" s="9" t="s">
        <v>67</v>
      </c>
      <c r="CM134" s="9"/>
      <c r="CN134" s="9"/>
      <c r="CO134" s="9"/>
      <c r="CP134" s="8" t="s">
        <v>12</v>
      </c>
      <c r="CQ134" s="8"/>
    </row>
    <row r="135" spans="1:95" ht="14.5" customHeight="1" x14ac:dyDescent="0.35">
      <c r="A135" s="5" t="s">
        <v>461</v>
      </c>
      <c r="B135" s="5"/>
      <c r="C135" s="5"/>
      <c r="D135" s="6" t="s">
        <v>126</v>
      </c>
      <c r="E135" s="6"/>
      <c r="F135" s="6"/>
      <c r="G135" s="6"/>
      <c r="H135" s="7" t="str">
        <f>IF(AND(OR(R135&gt;Parameters!$E$1,T135&gt;Parameters!$E$1),OR(Z135&gt;Parameters!$E$2,Map!AB135&gt;Parameters!$E$2,AD135&gt;Parameters!$E$2)),"Distress","")</f>
        <v/>
      </c>
      <c r="I135" s="7"/>
      <c r="J135" s="8">
        <v>406960732</v>
      </c>
      <c r="K135" s="8"/>
      <c r="L135" s="8" t="s">
        <v>127</v>
      </c>
      <c r="M135" s="8"/>
      <c r="N135" s="9" t="s">
        <v>9</v>
      </c>
      <c r="O135" s="9"/>
      <c r="P135" s="10">
        <v>44926</v>
      </c>
      <c r="Q135" s="11">
        <v>238</v>
      </c>
      <c r="R135" s="12">
        <v>85406.588000000003</v>
      </c>
      <c r="S135" s="12"/>
      <c r="T135" s="12">
        <v>37887.733999999997</v>
      </c>
      <c r="U135" s="12"/>
      <c r="V135" s="12">
        <v>35655.678999999996</v>
      </c>
      <c r="W135" s="12"/>
      <c r="X135" s="12"/>
      <c r="Y135" s="12"/>
      <c r="Z135" s="12">
        <v>0.26823424933193346</v>
      </c>
      <c r="AA135" s="12"/>
      <c r="AB135" s="12">
        <v>1.9335263500939894</v>
      </c>
      <c r="AC135" s="12"/>
      <c r="AD135" s="12">
        <v>-66.298688737952574</v>
      </c>
      <c r="AE135" s="12"/>
      <c r="AF135" s="12">
        <v>0</v>
      </c>
      <c r="AG135" s="12"/>
      <c r="AH135" s="12">
        <v>5085.1970000000001</v>
      </c>
      <c r="AI135" s="12"/>
      <c r="AJ135" s="12">
        <v>-5293.15</v>
      </c>
      <c r="AK135" s="12"/>
      <c r="AL135" s="12">
        <v>-502.49299999999999</v>
      </c>
      <c r="AM135" s="12"/>
      <c r="AN135" s="12"/>
      <c r="AO135" s="12"/>
      <c r="AP135" s="12">
        <v>1364.0239999999999</v>
      </c>
      <c r="AQ135" s="12"/>
      <c r="AR135" s="12">
        <v>-10234.445</v>
      </c>
      <c r="AS135" s="12"/>
      <c r="AT135" s="12">
        <v>33314.627</v>
      </c>
      <c r="AU135" s="12"/>
      <c r="AV135" s="12"/>
      <c r="AW135" s="12"/>
      <c r="AX135" s="12">
        <v>0.23</v>
      </c>
      <c r="AY135" s="12"/>
      <c r="AZ135" s="12">
        <v>0.28000000000000003</v>
      </c>
      <c r="BA135" s="12"/>
      <c r="BB135" s="12">
        <v>1.0900000000000001</v>
      </c>
      <c r="BC135" s="12"/>
      <c r="BD135" s="12"/>
      <c r="BE135" s="12"/>
      <c r="BF135" s="12">
        <v>-16.978046801768151</v>
      </c>
      <c r="BG135" s="12"/>
      <c r="BH135" s="12"/>
      <c r="BI135" s="12">
        <v>-20.452569929959715</v>
      </c>
      <c r="BJ135" s="12"/>
      <c r="BK135" s="12"/>
      <c r="BL135" s="12">
        <v>-11.819643826945363</v>
      </c>
      <c r="BM135" s="12"/>
      <c r="BN135" s="12"/>
      <c r="BO135" s="12"/>
      <c r="BP135" s="12"/>
      <c r="BQ135" s="12"/>
      <c r="BR135" s="12">
        <v>94109.038</v>
      </c>
      <c r="BS135" s="12"/>
      <c r="BT135" s="12"/>
      <c r="BU135" s="12">
        <v>82604.653999999995</v>
      </c>
      <c r="BV135" s="12"/>
      <c r="BW135" s="12"/>
      <c r="BX135" s="12">
        <v>33879.745999999999</v>
      </c>
      <c r="BY135" s="12"/>
      <c r="BZ135" s="12"/>
      <c r="CA135" s="12"/>
      <c r="CB135" s="12"/>
      <c r="CC135" s="12"/>
      <c r="CD135" s="12">
        <v>-13144.102999999999</v>
      </c>
      <c r="CE135" s="12"/>
      <c r="CF135" s="12">
        <v>-14041.686</v>
      </c>
      <c r="CG135" s="12"/>
      <c r="CH135" s="12">
        <v>-8717.6849999999995</v>
      </c>
      <c r="CI135" s="12"/>
      <c r="CJ135" s="12"/>
      <c r="CK135" s="12"/>
      <c r="CL135" s="9" t="s">
        <v>126</v>
      </c>
      <c r="CM135" s="9"/>
      <c r="CN135" s="9"/>
      <c r="CO135" s="9"/>
      <c r="CP135" s="8">
        <v>100</v>
      </c>
      <c r="CQ135" s="8">
        <v>100</v>
      </c>
    </row>
    <row r="136" spans="1:95" ht="14.5" customHeight="1" x14ac:dyDescent="0.35">
      <c r="A136" s="5" t="s">
        <v>461</v>
      </c>
      <c r="B136" s="5"/>
      <c r="C136" s="5"/>
      <c r="D136" s="6" t="s">
        <v>138</v>
      </c>
      <c r="E136" s="6"/>
      <c r="F136" s="6"/>
      <c r="G136" s="6"/>
      <c r="H136" s="7" t="str">
        <f>IF(AND(OR(R136&gt;Parameters!$E$1,T136&gt;Parameters!$E$1),OR(Z136&gt;Parameters!$E$2,Map!AB136&gt;Parameters!$E$2,AD136&gt;Parameters!$E$2)),"Distress","")</f>
        <v/>
      </c>
      <c r="I136" s="7"/>
      <c r="J136" s="8">
        <v>1691840472</v>
      </c>
      <c r="K136" s="8"/>
      <c r="L136" s="8" t="s">
        <v>140</v>
      </c>
      <c r="M136" s="8"/>
      <c r="N136" s="9" t="s">
        <v>139</v>
      </c>
      <c r="O136" s="9"/>
      <c r="P136" s="10">
        <v>44926</v>
      </c>
      <c r="Q136" s="11">
        <v>117</v>
      </c>
      <c r="R136" s="12">
        <v>44305</v>
      </c>
      <c r="S136" s="12"/>
      <c r="T136" s="12"/>
      <c r="U136" s="12"/>
      <c r="V136" s="12"/>
      <c r="W136" s="12"/>
      <c r="X136" s="12"/>
      <c r="Y136" s="12"/>
      <c r="Z136" s="12">
        <v>2.4428497019503443</v>
      </c>
      <c r="AA136" s="12"/>
      <c r="AB136" s="12">
        <v>0</v>
      </c>
      <c r="AC136" s="12"/>
      <c r="AD136" s="12">
        <v>0</v>
      </c>
      <c r="AE136" s="12"/>
      <c r="AF136" s="12">
        <v>0</v>
      </c>
      <c r="AG136" s="12"/>
      <c r="AH136" s="12">
        <v>17279</v>
      </c>
      <c r="AI136" s="12"/>
      <c r="AJ136" s="12"/>
      <c r="AK136" s="12"/>
      <c r="AL136" s="12"/>
      <c r="AM136" s="12"/>
      <c r="AN136" s="12"/>
      <c r="AO136" s="12"/>
      <c r="AP136" s="12">
        <v>42210</v>
      </c>
      <c r="AQ136" s="12"/>
      <c r="AR136" s="12"/>
      <c r="AS136" s="12"/>
      <c r="AT136" s="12"/>
      <c r="AU136" s="12"/>
      <c r="AV136" s="12"/>
      <c r="AW136" s="12"/>
      <c r="AX136" s="12">
        <v>0.53</v>
      </c>
      <c r="AY136" s="12"/>
      <c r="AZ136" s="12"/>
      <c r="BA136" s="12"/>
      <c r="BB136" s="12"/>
      <c r="BC136" s="12"/>
      <c r="BD136" s="12"/>
      <c r="BE136" s="12"/>
      <c r="BF136" s="12">
        <v>9.5395003376097236</v>
      </c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>
        <v>97042</v>
      </c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>
        <v>8865</v>
      </c>
      <c r="CE136" s="12"/>
      <c r="CF136" s="12"/>
      <c r="CG136" s="12"/>
      <c r="CH136" s="12"/>
      <c r="CI136" s="12"/>
      <c r="CJ136" s="12"/>
      <c r="CK136" s="12"/>
      <c r="CL136" s="15"/>
      <c r="CM136" s="15"/>
      <c r="CN136" s="15"/>
      <c r="CO136" s="15"/>
      <c r="CP136" s="8"/>
      <c r="CQ136" s="8"/>
    </row>
    <row r="137" spans="1:95" ht="14.5" customHeight="1" x14ac:dyDescent="0.35">
      <c r="A137" s="5" t="s">
        <v>461</v>
      </c>
      <c r="B137" s="5"/>
      <c r="C137" s="5"/>
      <c r="D137" s="6" t="s">
        <v>155</v>
      </c>
      <c r="E137" s="6"/>
      <c r="F137" s="6"/>
      <c r="G137" s="6"/>
      <c r="H137" s="7" t="str">
        <f>IF(AND(OR(R137&gt;Parameters!$E$1,T137&gt;Parameters!$E$1),OR(Z137&gt;Parameters!$E$2,Map!AB137&gt;Parameters!$E$2,AD137&gt;Parameters!$E$2)),"Distress","")</f>
        <v/>
      </c>
      <c r="I137" s="7"/>
      <c r="J137" s="8">
        <v>5235740965</v>
      </c>
      <c r="K137" s="8"/>
      <c r="L137" s="8" t="s">
        <v>156</v>
      </c>
      <c r="M137" s="8"/>
      <c r="N137" s="9" t="s">
        <v>9</v>
      </c>
      <c r="O137" s="9"/>
      <c r="P137" s="10">
        <v>44926</v>
      </c>
      <c r="Q137" s="11">
        <v>2332</v>
      </c>
      <c r="R137" s="12">
        <v>851112</v>
      </c>
      <c r="S137" s="12"/>
      <c r="T137" s="12">
        <v>639698.77099999995</v>
      </c>
      <c r="U137" s="12"/>
      <c r="V137" s="12">
        <v>417192.65600000002</v>
      </c>
      <c r="W137" s="12"/>
      <c r="X137" s="12"/>
      <c r="Y137" s="12"/>
      <c r="Z137" s="12">
        <v>2.4274641306140401</v>
      </c>
      <c r="AA137" s="12"/>
      <c r="AB137" s="12">
        <v>1.3982541363795249</v>
      </c>
      <c r="AC137" s="12"/>
      <c r="AD137" s="12">
        <v>2.8893327392727333</v>
      </c>
      <c r="AE137" s="12"/>
      <c r="AF137" s="12">
        <v>0</v>
      </c>
      <c r="AG137" s="12"/>
      <c r="AH137" s="12">
        <v>109146</v>
      </c>
      <c r="AI137" s="12"/>
      <c r="AJ137" s="12">
        <v>52316.343000000001</v>
      </c>
      <c r="AK137" s="12"/>
      <c r="AL137" s="12">
        <v>26809.834999999999</v>
      </c>
      <c r="AM137" s="12"/>
      <c r="AN137" s="12"/>
      <c r="AO137" s="12"/>
      <c r="AP137" s="12">
        <v>264948</v>
      </c>
      <c r="AQ137" s="12"/>
      <c r="AR137" s="12">
        <v>73151.543000000005</v>
      </c>
      <c r="AS137" s="12"/>
      <c r="AT137" s="12">
        <v>77462.534</v>
      </c>
      <c r="AU137" s="12"/>
      <c r="AV137" s="12"/>
      <c r="AW137" s="12"/>
      <c r="AX137" s="12">
        <v>1.95</v>
      </c>
      <c r="AY137" s="12"/>
      <c r="AZ137" s="12">
        <v>1.1500000000000001</v>
      </c>
      <c r="BA137" s="12"/>
      <c r="BB137" s="12">
        <v>1.27</v>
      </c>
      <c r="BC137" s="12"/>
      <c r="BD137" s="12"/>
      <c r="BE137" s="12"/>
      <c r="BF137" s="12">
        <v>5.5320828505214372</v>
      </c>
      <c r="BG137" s="12"/>
      <c r="BH137" s="12"/>
      <c r="BI137" s="12">
        <v>3.8356462716624007</v>
      </c>
      <c r="BJ137" s="12"/>
      <c r="BK137" s="12"/>
      <c r="BL137" s="12">
        <v>1.3265940302197394</v>
      </c>
      <c r="BM137" s="12"/>
      <c r="BN137" s="12"/>
      <c r="BO137" s="12"/>
      <c r="BP137" s="12"/>
      <c r="BQ137" s="12"/>
      <c r="BR137" s="12">
        <v>195625</v>
      </c>
      <c r="BS137" s="12"/>
      <c r="BT137" s="12"/>
      <c r="BU137" s="12">
        <v>182792.08900000001</v>
      </c>
      <c r="BV137" s="12"/>
      <c r="BW137" s="12"/>
      <c r="BX137" s="12">
        <v>151277.45300000001</v>
      </c>
      <c r="BY137" s="12"/>
      <c r="BZ137" s="12"/>
      <c r="CA137" s="12"/>
      <c r="CB137" s="12"/>
      <c r="CC137" s="12"/>
      <c r="CD137" s="12">
        <v>43778</v>
      </c>
      <c r="CE137" s="12"/>
      <c r="CF137" s="12">
        <v>12869.454</v>
      </c>
      <c r="CG137" s="12"/>
      <c r="CH137" s="12">
        <v>-383.91300000000001</v>
      </c>
      <c r="CI137" s="12"/>
      <c r="CJ137" s="12"/>
      <c r="CK137" s="12"/>
      <c r="CL137" s="9" t="s">
        <v>517</v>
      </c>
      <c r="CM137" s="9"/>
      <c r="CN137" s="9"/>
      <c r="CO137" s="9"/>
      <c r="CP137" s="8">
        <v>70</v>
      </c>
      <c r="CQ137" s="8"/>
    </row>
    <row r="138" spans="1:95" ht="14.5" customHeight="1" x14ac:dyDescent="0.35">
      <c r="A138" s="5" t="s">
        <v>461</v>
      </c>
      <c r="B138" s="5"/>
      <c r="C138" s="5"/>
      <c r="D138" s="6" t="s">
        <v>215</v>
      </c>
      <c r="E138" s="6"/>
      <c r="F138" s="6"/>
      <c r="G138" s="6"/>
      <c r="H138" s="7" t="str">
        <f>IF(AND(OR(R138&gt;Parameters!$E$1,T138&gt;Parameters!$E$1),OR(Z138&gt;Parameters!$E$2,Map!AB138&gt;Parameters!$E$2,AD138&gt;Parameters!$E$2)),"Distress","")</f>
        <v>Distress</v>
      </c>
      <c r="I138" s="7"/>
      <c r="J138" s="8">
        <v>9743130156</v>
      </c>
      <c r="K138" s="8"/>
      <c r="L138" s="8" t="s">
        <v>216</v>
      </c>
      <c r="M138" s="8"/>
      <c r="N138" s="9" t="s">
        <v>9</v>
      </c>
      <c r="O138" s="9"/>
      <c r="P138" s="10">
        <v>44834</v>
      </c>
      <c r="Q138" s="11">
        <v>637</v>
      </c>
      <c r="R138" s="12">
        <v>97885</v>
      </c>
      <c r="S138" s="12"/>
      <c r="T138" s="12">
        <v>86162</v>
      </c>
      <c r="U138" s="12"/>
      <c r="V138" s="12">
        <v>79006</v>
      </c>
      <c r="W138" s="12"/>
      <c r="X138" s="12">
        <v>69836</v>
      </c>
      <c r="Y138" s="12"/>
      <c r="Z138" s="12">
        <v>7.3182902219776187</v>
      </c>
      <c r="AA138" s="12"/>
      <c r="AB138" s="12">
        <v>1.7011072331207124</v>
      </c>
      <c r="AC138" s="12"/>
      <c r="AD138" s="12">
        <v>1.8425919809762865</v>
      </c>
      <c r="AE138" s="12"/>
      <c r="AF138" s="12">
        <v>2.5908430232558142</v>
      </c>
      <c r="AG138" s="12"/>
      <c r="AH138" s="12">
        <v>5451</v>
      </c>
      <c r="AI138" s="12"/>
      <c r="AJ138" s="12">
        <v>16618</v>
      </c>
      <c r="AK138" s="12"/>
      <c r="AL138" s="12">
        <v>15139</v>
      </c>
      <c r="AM138" s="12"/>
      <c r="AN138" s="12">
        <v>11008</v>
      </c>
      <c r="AO138" s="12"/>
      <c r="AP138" s="12">
        <v>39892</v>
      </c>
      <c r="AQ138" s="12"/>
      <c r="AR138" s="12">
        <v>28269</v>
      </c>
      <c r="AS138" s="12"/>
      <c r="AT138" s="12">
        <v>27895</v>
      </c>
      <c r="AU138" s="12"/>
      <c r="AV138" s="12">
        <v>28520</v>
      </c>
      <c r="AW138" s="12"/>
      <c r="AX138" s="12">
        <v>1.04</v>
      </c>
      <c r="AY138" s="12"/>
      <c r="AZ138" s="12">
        <v>0.85000000000000009</v>
      </c>
      <c r="BA138" s="12"/>
      <c r="BB138" s="12">
        <v>0.68</v>
      </c>
      <c r="BC138" s="12"/>
      <c r="BD138" s="12">
        <v>1.32</v>
      </c>
      <c r="BE138" s="12"/>
      <c r="BF138" s="12">
        <v>-0.41941282204913122</v>
      </c>
      <c r="BG138" s="12"/>
      <c r="BH138" s="12"/>
      <c r="BI138" s="12">
        <v>8.9875389408099693</v>
      </c>
      <c r="BJ138" s="12"/>
      <c r="BK138" s="12"/>
      <c r="BL138" s="12">
        <v>9.2608286252354048</v>
      </c>
      <c r="BM138" s="12"/>
      <c r="BN138" s="12"/>
      <c r="BO138" s="12">
        <v>9.0169811320754718</v>
      </c>
      <c r="BP138" s="12"/>
      <c r="BQ138" s="12"/>
      <c r="BR138" s="12">
        <v>51705</v>
      </c>
      <c r="BS138" s="12"/>
      <c r="BT138" s="12"/>
      <c r="BU138" s="12">
        <v>57708</v>
      </c>
      <c r="BV138" s="12"/>
      <c r="BW138" s="12"/>
      <c r="BX138" s="12">
        <v>53757</v>
      </c>
      <c r="BY138" s="12"/>
      <c r="BZ138" s="12"/>
      <c r="CA138" s="12">
        <v>26883</v>
      </c>
      <c r="CB138" s="12"/>
      <c r="CC138" s="12"/>
      <c r="CD138" s="12">
        <v>-6023</v>
      </c>
      <c r="CE138" s="12"/>
      <c r="CF138" s="12">
        <v>7470</v>
      </c>
      <c r="CG138" s="12"/>
      <c r="CH138" s="12">
        <v>5864</v>
      </c>
      <c r="CI138" s="12"/>
      <c r="CJ138" s="12">
        <v>5683</v>
      </c>
      <c r="CK138" s="12"/>
      <c r="CL138" s="9" t="s">
        <v>217</v>
      </c>
      <c r="CM138" s="9"/>
      <c r="CN138" s="9"/>
      <c r="CO138" s="9"/>
      <c r="CP138" s="8" t="s">
        <v>12</v>
      </c>
      <c r="CQ138" s="8"/>
    </row>
    <row r="139" spans="1:95" ht="14.5" customHeight="1" x14ac:dyDescent="0.35">
      <c r="A139" s="5" t="s">
        <v>461</v>
      </c>
      <c r="B139" s="5"/>
      <c r="C139" s="5"/>
      <c r="D139" s="6" t="s">
        <v>289</v>
      </c>
      <c r="E139" s="6"/>
      <c r="F139" s="6"/>
      <c r="G139" s="6"/>
      <c r="H139" s="7" t="str">
        <f>IF(AND(OR(R139&gt;Parameters!$E$1,T139&gt;Parameters!$E$1),OR(Z139&gt;Parameters!$E$2,Map!AB139&gt;Parameters!$E$2,AD139&gt;Parameters!$E$2)),"Distress","")</f>
        <v/>
      </c>
      <c r="I139" s="7"/>
      <c r="J139" s="8">
        <v>6128680961</v>
      </c>
      <c r="K139" s="8"/>
      <c r="L139" s="8" t="s">
        <v>290</v>
      </c>
      <c r="M139" s="8"/>
      <c r="N139" s="9" t="s">
        <v>9</v>
      </c>
      <c r="O139" s="9"/>
      <c r="P139" s="10">
        <v>44926</v>
      </c>
      <c r="Q139" s="11">
        <v>68</v>
      </c>
      <c r="R139" s="12">
        <v>61760.332999999999</v>
      </c>
      <c r="S139" s="12"/>
      <c r="T139" s="12">
        <v>62966.290999999997</v>
      </c>
      <c r="U139" s="12"/>
      <c r="V139" s="12">
        <v>54109.732000000004</v>
      </c>
      <c r="W139" s="12"/>
      <c r="X139" s="12">
        <v>105.6</v>
      </c>
      <c r="Y139" s="12"/>
      <c r="Z139" s="12">
        <v>-1.404605668600498</v>
      </c>
      <c r="AA139" s="12"/>
      <c r="AB139" s="12">
        <v>-1.6242621085527007</v>
      </c>
      <c r="AC139" s="12"/>
      <c r="AD139" s="12">
        <v>0.4085225979513562</v>
      </c>
      <c r="AE139" s="12"/>
      <c r="AF139" s="12">
        <v>0.1366897198452702</v>
      </c>
      <c r="AG139" s="12"/>
      <c r="AH139" s="12">
        <v>4689.482</v>
      </c>
      <c r="AI139" s="12"/>
      <c r="AJ139" s="12">
        <v>5804.0379999999996</v>
      </c>
      <c r="AK139" s="12"/>
      <c r="AL139" s="12">
        <v>2069.3690000000001</v>
      </c>
      <c r="AM139" s="12"/>
      <c r="AN139" s="12">
        <v>-85.31</v>
      </c>
      <c r="AO139" s="12"/>
      <c r="AP139" s="12">
        <v>-6586.8729999999996</v>
      </c>
      <c r="AQ139" s="12"/>
      <c r="AR139" s="12">
        <v>-9427.2790000000005</v>
      </c>
      <c r="AS139" s="12"/>
      <c r="AT139" s="12">
        <v>845.38400000000001</v>
      </c>
      <c r="AU139" s="12"/>
      <c r="AV139" s="12">
        <v>-11.661</v>
      </c>
      <c r="AW139" s="12"/>
      <c r="AX139" s="12">
        <v>0.2</v>
      </c>
      <c r="AY139" s="12"/>
      <c r="AZ139" s="12">
        <v>0.33000000000000007</v>
      </c>
      <c r="BA139" s="12"/>
      <c r="BB139" s="12">
        <v>1.58</v>
      </c>
      <c r="BC139" s="12"/>
      <c r="BD139" s="12">
        <v>0</v>
      </c>
      <c r="BE139" s="12"/>
      <c r="BF139" s="12">
        <v>-1.4485321006676939</v>
      </c>
      <c r="BG139" s="12"/>
      <c r="BH139" s="12"/>
      <c r="BI139" s="12">
        <v>4.5027081508057414</v>
      </c>
      <c r="BJ139" s="12"/>
      <c r="BK139" s="12"/>
      <c r="BL139" s="12">
        <v>-1.7514928137167223</v>
      </c>
      <c r="BM139" s="12"/>
      <c r="BN139" s="12"/>
      <c r="BO139" s="12">
        <v>-2.6428269149386372</v>
      </c>
      <c r="BP139" s="12"/>
      <c r="BQ139" s="12"/>
      <c r="BR139" s="12">
        <v>19560.988000000001</v>
      </c>
      <c r="BS139" s="12"/>
      <c r="BT139" s="12"/>
      <c r="BU139" s="12">
        <v>17158.232</v>
      </c>
      <c r="BV139" s="12"/>
      <c r="BW139" s="12"/>
      <c r="BX139" s="12">
        <v>4272.4470000000001</v>
      </c>
      <c r="BY139" s="12"/>
      <c r="BZ139" s="12"/>
      <c r="CA139" s="12">
        <v>3124.8809999999999</v>
      </c>
      <c r="CB139" s="12"/>
      <c r="CC139" s="12"/>
      <c r="CD139" s="12">
        <v>1266.597</v>
      </c>
      <c r="CE139" s="12"/>
      <c r="CF139" s="12">
        <v>2852.0990000000002</v>
      </c>
      <c r="CG139" s="12"/>
      <c r="CH139" s="12">
        <v>1092.1980000000001</v>
      </c>
      <c r="CI139" s="12"/>
      <c r="CJ139" s="12">
        <v>-97.444000000000003</v>
      </c>
      <c r="CK139" s="12"/>
      <c r="CL139" s="9" t="s">
        <v>291</v>
      </c>
      <c r="CM139" s="9"/>
      <c r="CN139" s="9"/>
      <c r="CO139" s="9"/>
      <c r="CP139" s="8" t="s">
        <v>12</v>
      </c>
      <c r="CQ139" s="8"/>
    </row>
    <row r="140" spans="1:95" ht="14.5" customHeight="1" x14ac:dyDescent="0.35">
      <c r="A140" s="5" t="s">
        <v>471</v>
      </c>
      <c r="B140" s="5"/>
      <c r="C140" s="5"/>
      <c r="D140" s="6" t="s">
        <v>183</v>
      </c>
      <c r="E140" s="6"/>
      <c r="F140" s="6"/>
      <c r="G140" s="6"/>
      <c r="H140" s="7" t="str">
        <f>IF(AND(OR(R140&gt;Parameters!$E$1,T140&gt;Parameters!$E$1),OR(Z140&gt;Parameters!$E$2,Map!AB140&gt;Parameters!$E$2,AD140&gt;Parameters!$E$2)),"Distress","")</f>
        <v/>
      </c>
      <c r="I140" s="7"/>
      <c r="J140" s="8">
        <v>9549860964</v>
      </c>
      <c r="K140" s="8"/>
      <c r="L140" s="8" t="s">
        <v>184</v>
      </c>
      <c r="M140" s="8"/>
      <c r="N140" s="9" t="s">
        <v>9</v>
      </c>
      <c r="O140" s="9"/>
      <c r="P140" s="10">
        <v>44926</v>
      </c>
      <c r="Q140" s="11">
        <v>190</v>
      </c>
      <c r="R140" s="12">
        <v>13586.365</v>
      </c>
      <c r="S140" s="12"/>
      <c r="T140" s="12">
        <v>9740.2209999999995</v>
      </c>
      <c r="U140" s="12"/>
      <c r="V140" s="12">
        <v>7506.366</v>
      </c>
      <c r="W140" s="12"/>
      <c r="X140" s="12">
        <v>9915.9179999999997</v>
      </c>
      <c r="Y140" s="12"/>
      <c r="Z140" s="12">
        <v>0.82183157106545657</v>
      </c>
      <c r="AA140" s="12"/>
      <c r="AB140" s="12">
        <v>0.73479570478021883</v>
      </c>
      <c r="AC140" s="12"/>
      <c r="AD140" s="12">
        <v>9.0980393549677921E-2</v>
      </c>
      <c r="AE140" s="12"/>
      <c r="AF140" s="12">
        <v>-2.9390118220912855</v>
      </c>
      <c r="AG140" s="12"/>
      <c r="AH140" s="12">
        <v>-937.52300000000002</v>
      </c>
      <c r="AI140" s="12"/>
      <c r="AJ140" s="12">
        <v>-881.44500000000005</v>
      </c>
      <c r="AK140" s="12"/>
      <c r="AL140" s="12">
        <v>-1689.3420000000001</v>
      </c>
      <c r="AM140" s="12"/>
      <c r="AN140" s="12">
        <v>185.33099999999999</v>
      </c>
      <c r="AO140" s="12"/>
      <c r="AP140" s="12">
        <v>-770.48599999999999</v>
      </c>
      <c r="AQ140" s="12"/>
      <c r="AR140" s="12">
        <v>-647.68200000000002</v>
      </c>
      <c r="AS140" s="12"/>
      <c r="AT140" s="12">
        <v>-153.697</v>
      </c>
      <c r="AU140" s="12"/>
      <c r="AV140" s="12">
        <v>-544.69000000000005</v>
      </c>
      <c r="AW140" s="12"/>
      <c r="AX140" s="12">
        <v>0.41000000000000003</v>
      </c>
      <c r="AY140" s="12"/>
      <c r="AZ140" s="12">
        <v>0.27</v>
      </c>
      <c r="BA140" s="12"/>
      <c r="BB140" s="12">
        <v>0.2</v>
      </c>
      <c r="BC140" s="12"/>
      <c r="BD140" s="12">
        <v>0</v>
      </c>
      <c r="BE140" s="12"/>
      <c r="BF140" s="12">
        <v>-150.53746332656286</v>
      </c>
      <c r="BG140" s="12"/>
      <c r="BH140" s="12"/>
      <c r="BI140" s="12">
        <v>-100.17651920654912</v>
      </c>
      <c r="BJ140" s="12"/>
      <c r="BK140" s="12"/>
      <c r="BL140" s="12">
        <v>-104.45748448269296</v>
      </c>
      <c r="BM140" s="12"/>
      <c r="BN140" s="12"/>
      <c r="BO140" s="12">
        <v>-390.41575314656922</v>
      </c>
      <c r="BP140" s="12"/>
      <c r="BQ140" s="12"/>
      <c r="BR140" s="12">
        <v>2409.42</v>
      </c>
      <c r="BS140" s="12"/>
      <c r="BT140" s="12"/>
      <c r="BU140" s="12">
        <v>4585.2449999999999</v>
      </c>
      <c r="BV140" s="12"/>
      <c r="BW140" s="12"/>
      <c r="BX140" s="12">
        <v>5250.4480000000003</v>
      </c>
      <c r="BY140" s="12"/>
      <c r="BZ140" s="12"/>
      <c r="CA140" s="12">
        <v>4099.8249999999998</v>
      </c>
      <c r="CB140" s="12"/>
      <c r="CC140" s="12"/>
      <c r="CD140" s="12">
        <v>-2685.7890000000002</v>
      </c>
      <c r="CE140" s="12"/>
      <c r="CF140" s="12">
        <v>-2570.6280000000002</v>
      </c>
      <c r="CG140" s="12"/>
      <c r="CH140" s="12">
        <v>-2924.373</v>
      </c>
      <c r="CI140" s="12"/>
      <c r="CJ140" s="12">
        <v>-846.35</v>
      </c>
      <c r="CK140" s="12"/>
      <c r="CL140" s="9" t="s">
        <v>185</v>
      </c>
      <c r="CM140" s="9"/>
      <c r="CN140" s="9"/>
      <c r="CO140" s="9"/>
      <c r="CP140" s="8">
        <v>57.71</v>
      </c>
      <c r="CQ140" s="8"/>
    </row>
    <row r="141" spans="1:95" ht="14.5" customHeight="1" x14ac:dyDescent="0.35">
      <c r="A141" s="5" t="s">
        <v>471</v>
      </c>
      <c r="B141" s="5"/>
      <c r="C141" s="5"/>
      <c r="D141" s="6" t="s">
        <v>302</v>
      </c>
      <c r="E141" s="6"/>
      <c r="F141" s="6"/>
      <c r="G141" s="6"/>
      <c r="H141" s="7" t="str">
        <f>IF(AND(OR(R141&gt;Parameters!$E$1,T141&gt;Parameters!$E$1),OR(Z141&gt;Parameters!$E$2,Map!AB141&gt;Parameters!$E$2,AD141&gt;Parameters!$E$2)),"Distress","")</f>
        <v/>
      </c>
      <c r="I141" s="7"/>
      <c r="J141" s="8">
        <v>10539060961</v>
      </c>
      <c r="K141" s="8"/>
      <c r="L141" s="8" t="s">
        <v>303</v>
      </c>
      <c r="M141" s="8"/>
      <c r="N141" s="9" t="s">
        <v>9</v>
      </c>
      <c r="O141" s="9"/>
      <c r="P141" s="10">
        <v>44926</v>
      </c>
      <c r="Q141" s="11">
        <v>6</v>
      </c>
      <c r="R141" s="12">
        <v>238</v>
      </c>
      <c r="S141" s="12"/>
      <c r="T141" s="12">
        <v>34.5</v>
      </c>
      <c r="U141" s="12"/>
      <c r="V141" s="12">
        <v>69.858999999999995</v>
      </c>
      <c r="W141" s="12"/>
      <c r="X141" s="12">
        <v>0</v>
      </c>
      <c r="Y141" s="12"/>
      <c r="Z141" s="12">
        <v>-0.61304432348367033</v>
      </c>
      <c r="AA141" s="12"/>
      <c r="AB141" s="12">
        <v>-2.085752361086969</v>
      </c>
      <c r="AC141" s="12"/>
      <c r="AD141" s="12">
        <v>-8.000669356488109E-2</v>
      </c>
      <c r="AE141" s="12"/>
      <c r="AF141" s="12">
        <v>3.4724188707028376E-2</v>
      </c>
      <c r="AG141" s="12"/>
      <c r="AH141" s="12">
        <v>30.864000000000001</v>
      </c>
      <c r="AI141" s="12"/>
      <c r="AJ141" s="12">
        <v>17.259</v>
      </c>
      <c r="AK141" s="12"/>
      <c r="AL141" s="12">
        <v>53.783000000000001</v>
      </c>
      <c r="AM141" s="12"/>
      <c r="AN141" s="12">
        <v>-141.256</v>
      </c>
      <c r="AO141" s="12"/>
      <c r="AP141" s="12">
        <v>-18.920999999999999</v>
      </c>
      <c r="AQ141" s="12"/>
      <c r="AR141" s="12">
        <v>-35.997999999999998</v>
      </c>
      <c r="AS141" s="12"/>
      <c r="AT141" s="12">
        <v>-4.3029999999999999</v>
      </c>
      <c r="AU141" s="12"/>
      <c r="AV141" s="12">
        <v>-4.9050000000000002</v>
      </c>
      <c r="AW141" s="12"/>
      <c r="AX141" s="12">
        <v>0</v>
      </c>
      <c r="AY141" s="12"/>
      <c r="AZ141" s="12">
        <v>0</v>
      </c>
      <c r="BA141" s="12"/>
      <c r="BB141" s="12">
        <v>0</v>
      </c>
      <c r="BC141" s="12"/>
      <c r="BD141" s="12">
        <v>0</v>
      </c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>
        <v>46.587000000000003</v>
      </c>
      <c r="BS141" s="12"/>
      <c r="BT141" s="12"/>
      <c r="BU141" s="12">
        <v>33.140999999999998</v>
      </c>
      <c r="BV141" s="12"/>
      <c r="BW141" s="12"/>
      <c r="BX141" s="12">
        <v>-79.552000000000007</v>
      </c>
      <c r="BY141" s="12"/>
      <c r="BZ141" s="12"/>
      <c r="CA141" s="12">
        <v>-123.771</v>
      </c>
      <c r="CB141" s="12"/>
      <c r="CC141" s="12"/>
      <c r="CD141" s="12">
        <v>13.446</v>
      </c>
      <c r="CE141" s="12"/>
      <c r="CF141" s="12">
        <v>7.6920000000000002</v>
      </c>
      <c r="CG141" s="12"/>
      <c r="CH141" s="12">
        <v>44.22</v>
      </c>
      <c r="CI141" s="12"/>
      <c r="CJ141" s="12">
        <v>-148.77099999999999</v>
      </c>
      <c r="CK141" s="12"/>
      <c r="CL141" s="9" t="s">
        <v>304</v>
      </c>
      <c r="CM141" s="9"/>
      <c r="CN141" s="9"/>
      <c r="CO141" s="9"/>
      <c r="CP141" s="8" t="s">
        <v>12</v>
      </c>
      <c r="CQ141" s="8"/>
    </row>
    <row r="142" spans="1:95" ht="14.5" customHeight="1" x14ac:dyDescent="0.35">
      <c r="A142" s="5" t="s">
        <v>471</v>
      </c>
      <c r="B142" s="5"/>
      <c r="C142" s="5"/>
      <c r="D142" s="6" t="s">
        <v>358</v>
      </c>
      <c r="E142" s="6"/>
      <c r="F142" s="6"/>
      <c r="G142" s="6"/>
      <c r="H142" s="7" t="str">
        <f>IF(AND(OR(R142&gt;Parameters!$E$1,T142&gt;Parameters!$E$1),OR(Z142&gt;Parameters!$E$2,Map!AB142&gt;Parameters!$E$2,AD142&gt;Parameters!$E$2)),"Distress","")</f>
        <v/>
      </c>
      <c r="I142" s="7"/>
      <c r="J142" s="8">
        <v>10256830968</v>
      </c>
      <c r="K142" s="8"/>
      <c r="L142" s="8" t="s">
        <v>359</v>
      </c>
      <c r="M142" s="8"/>
      <c r="N142" s="9" t="s">
        <v>9</v>
      </c>
      <c r="O142" s="9"/>
      <c r="P142" s="10">
        <v>44926</v>
      </c>
      <c r="Q142" s="11">
        <v>26</v>
      </c>
      <c r="R142" s="12">
        <v>4044.82</v>
      </c>
      <c r="S142" s="12"/>
      <c r="T142" s="12">
        <v>3996.6469999999999</v>
      </c>
      <c r="U142" s="12"/>
      <c r="V142" s="12">
        <v>1881.269</v>
      </c>
      <c r="W142" s="12"/>
      <c r="X142" s="12">
        <v>45.295000000000002</v>
      </c>
      <c r="Y142" s="12"/>
      <c r="Z142" s="12">
        <v>-0.86900213817419747</v>
      </c>
      <c r="AA142" s="12"/>
      <c r="AB142" s="12">
        <v>-0.78350394574999194</v>
      </c>
      <c r="AC142" s="12"/>
      <c r="AD142" s="12">
        <v>-1.6083115672199344</v>
      </c>
      <c r="AE142" s="12"/>
      <c r="AF142" s="12">
        <v>0</v>
      </c>
      <c r="AG142" s="12"/>
      <c r="AH142" s="12">
        <v>353.10500000000002</v>
      </c>
      <c r="AI142" s="12"/>
      <c r="AJ142" s="12">
        <v>400.81099999999998</v>
      </c>
      <c r="AK142" s="12"/>
      <c r="AL142" s="12">
        <v>167.309</v>
      </c>
      <c r="AM142" s="12"/>
      <c r="AN142" s="12">
        <v>5.25</v>
      </c>
      <c r="AO142" s="12"/>
      <c r="AP142" s="12">
        <v>-306.84899999999999</v>
      </c>
      <c r="AQ142" s="12"/>
      <c r="AR142" s="12">
        <v>-314.03699999999998</v>
      </c>
      <c r="AS142" s="12"/>
      <c r="AT142" s="12">
        <v>-269.08499999999998</v>
      </c>
      <c r="AU142" s="12"/>
      <c r="AV142" s="12"/>
      <c r="AW142" s="12"/>
      <c r="AX142" s="12">
        <v>0.21000000000000002</v>
      </c>
      <c r="AY142" s="12"/>
      <c r="AZ142" s="12">
        <v>0.25</v>
      </c>
      <c r="BA142" s="12"/>
      <c r="BB142" s="12">
        <v>0.25</v>
      </c>
      <c r="BC142" s="12"/>
      <c r="BD142" s="12"/>
      <c r="BE142" s="12"/>
      <c r="BF142" s="12">
        <v>20.645218417945692</v>
      </c>
      <c r="BG142" s="12"/>
      <c r="BH142" s="12"/>
      <c r="BI142" s="12">
        <v>20.729768976897688</v>
      </c>
      <c r="BJ142" s="12"/>
      <c r="BK142" s="12"/>
      <c r="BL142" s="12">
        <v>6.2576565406075639</v>
      </c>
      <c r="BM142" s="12"/>
      <c r="BN142" s="12"/>
      <c r="BO142" s="12">
        <v>30.105960264900663</v>
      </c>
      <c r="BP142" s="12"/>
      <c r="BQ142" s="12"/>
      <c r="BR142" s="12">
        <v>777.42600000000004</v>
      </c>
      <c r="BS142" s="12"/>
      <c r="BT142" s="12"/>
      <c r="BU142" s="12">
        <v>775.91099999999994</v>
      </c>
      <c r="BV142" s="12"/>
      <c r="BW142" s="12"/>
      <c r="BX142" s="12">
        <v>718.72299999999996</v>
      </c>
      <c r="BY142" s="12"/>
      <c r="BZ142" s="12"/>
      <c r="CA142" s="12">
        <v>18.391999999999999</v>
      </c>
      <c r="CB142" s="12"/>
      <c r="CC142" s="12"/>
      <c r="CD142" s="12">
        <v>1.5149999999999999</v>
      </c>
      <c r="CE142" s="12"/>
      <c r="CF142" s="12">
        <v>57.186999999999998</v>
      </c>
      <c r="CG142" s="12"/>
      <c r="CH142" s="12">
        <v>10.332000000000001</v>
      </c>
      <c r="CI142" s="12"/>
      <c r="CJ142" s="12">
        <v>4.3949999999999996</v>
      </c>
      <c r="CK142" s="12"/>
      <c r="CL142" s="9" t="s">
        <v>304</v>
      </c>
      <c r="CM142" s="9"/>
      <c r="CN142" s="9"/>
      <c r="CO142" s="9"/>
      <c r="CP142" s="8" t="s">
        <v>12</v>
      </c>
      <c r="CQ142" s="8"/>
    </row>
    <row r="143" spans="1:95" ht="14.5" customHeight="1" x14ac:dyDescent="0.35">
      <c r="A143" s="5" t="s">
        <v>471</v>
      </c>
      <c r="B143" s="5"/>
      <c r="C143" s="5"/>
      <c r="D143" s="6" t="s">
        <v>378</v>
      </c>
      <c r="E143" s="6"/>
      <c r="F143" s="6"/>
      <c r="G143" s="6"/>
      <c r="H143" s="7" t="str">
        <f>IF(AND(OR(R143&gt;Parameters!$E$1,T143&gt;Parameters!$E$1),OR(Z143&gt;Parameters!$E$2,Map!AB143&gt;Parameters!$E$2,AD143&gt;Parameters!$E$2)),"Distress","")</f>
        <v/>
      </c>
      <c r="I143" s="7"/>
      <c r="J143" s="8">
        <v>7289430964</v>
      </c>
      <c r="K143" s="8"/>
      <c r="L143" s="8" t="s">
        <v>379</v>
      </c>
      <c r="M143" s="8"/>
      <c r="N143" s="9" t="s">
        <v>9</v>
      </c>
      <c r="O143" s="9"/>
      <c r="P143" s="10">
        <v>44561</v>
      </c>
      <c r="Q143" s="11">
        <v>4</v>
      </c>
      <c r="R143" s="12"/>
      <c r="S143" s="12"/>
      <c r="T143" s="12">
        <v>2127.7869999999998</v>
      </c>
      <c r="U143" s="12"/>
      <c r="V143" s="12">
        <v>2080.4520000000002</v>
      </c>
      <c r="W143" s="12"/>
      <c r="X143" s="12">
        <v>1798.7760000000001</v>
      </c>
      <c r="Y143" s="12"/>
      <c r="Z143" s="12">
        <v>0</v>
      </c>
      <c r="AA143" s="12"/>
      <c r="AB143" s="12">
        <v>-0.68541687518766892</v>
      </c>
      <c r="AC143" s="12"/>
      <c r="AD143" s="12">
        <v>-0.24785836424823229</v>
      </c>
      <c r="AE143" s="12"/>
      <c r="AF143" s="12">
        <v>-0.45417342956798012</v>
      </c>
      <c r="AG143" s="12"/>
      <c r="AH143" s="12"/>
      <c r="AI143" s="12"/>
      <c r="AJ143" s="12">
        <v>479.56799999999998</v>
      </c>
      <c r="AK143" s="12"/>
      <c r="AL143" s="12">
        <v>238.01900000000001</v>
      </c>
      <c r="AM143" s="12"/>
      <c r="AN143" s="12">
        <v>231.65600000000001</v>
      </c>
      <c r="AO143" s="12"/>
      <c r="AP143" s="12"/>
      <c r="AQ143" s="12"/>
      <c r="AR143" s="12">
        <v>-328.70400000000001</v>
      </c>
      <c r="AS143" s="12"/>
      <c r="AT143" s="12">
        <v>-58.994999999999997</v>
      </c>
      <c r="AU143" s="12"/>
      <c r="AV143" s="12">
        <v>-105.212</v>
      </c>
      <c r="AW143" s="12"/>
      <c r="AX143" s="12"/>
      <c r="AY143" s="12"/>
      <c r="AZ143" s="12">
        <v>0.2</v>
      </c>
      <c r="BA143" s="12"/>
      <c r="BB143" s="12">
        <v>0.75000000000000011</v>
      </c>
      <c r="BC143" s="12"/>
      <c r="BD143" s="12">
        <v>1.1600000000000001</v>
      </c>
      <c r="BE143" s="12"/>
      <c r="BF143" s="12"/>
      <c r="BG143" s="12"/>
      <c r="BH143" s="12"/>
      <c r="BI143" s="12">
        <v>33.663433559650827</v>
      </c>
      <c r="BJ143" s="12"/>
      <c r="BK143" s="12"/>
      <c r="BL143" s="12">
        <v>18.087492509202978</v>
      </c>
      <c r="BM143" s="12"/>
      <c r="BN143" s="12"/>
      <c r="BO143" s="12">
        <v>11.701933034173283</v>
      </c>
      <c r="BP143" s="12"/>
      <c r="BQ143" s="12"/>
      <c r="BR143" s="12"/>
      <c r="BS143" s="12"/>
      <c r="BT143" s="12"/>
      <c r="BU143" s="12">
        <v>387.673</v>
      </c>
      <c r="BV143" s="12"/>
      <c r="BW143" s="12"/>
      <c r="BX143" s="12">
        <v>213.589</v>
      </c>
      <c r="BY143" s="12"/>
      <c r="BZ143" s="12"/>
      <c r="CA143" s="12">
        <v>194.55699999999999</v>
      </c>
      <c r="CB143" s="12"/>
      <c r="CC143" s="12"/>
      <c r="CD143" s="12"/>
      <c r="CE143" s="12"/>
      <c r="CF143" s="12">
        <v>304.084</v>
      </c>
      <c r="CG143" s="12"/>
      <c r="CH143" s="12">
        <v>134.03200000000001</v>
      </c>
      <c r="CI143" s="12"/>
      <c r="CJ143" s="12">
        <v>122.956</v>
      </c>
      <c r="CK143" s="12"/>
      <c r="CL143" s="9" t="s">
        <v>304</v>
      </c>
      <c r="CM143" s="9"/>
      <c r="CN143" s="9"/>
      <c r="CO143" s="9"/>
      <c r="CP143" s="8" t="s">
        <v>12</v>
      </c>
      <c r="CQ143" s="8"/>
    </row>
    <row r="144" spans="1:95" ht="14.5" customHeight="1" x14ac:dyDescent="0.35">
      <c r="A144" s="5" t="s">
        <v>451</v>
      </c>
      <c r="B144" s="5"/>
      <c r="C144" s="5"/>
      <c r="D144" s="6" t="s">
        <v>17</v>
      </c>
      <c r="E144" s="6"/>
      <c r="F144" s="6"/>
      <c r="G144" s="6"/>
      <c r="H144" s="7" t="str">
        <f>IF(AND(OR(R144&gt;Parameters!$E$1,T144&gt;Parameters!$E$1),OR(Z144&gt;Parameters!$E$2,Map!AB144&gt;Parameters!$E$2,AD144&gt;Parameters!$E$2)),"Distress","")</f>
        <v/>
      </c>
      <c r="I144" s="7"/>
      <c r="J144" s="8">
        <v>2559800350</v>
      </c>
      <c r="K144" s="8"/>
      <c r="L144" s="8" t="s">
        <v>19</v>
      </c>
      <c r="M144" s="8"/>
      <c r="N144" s="9" t="s">
        <v>18</v>
      </c>
      <c r="O144" s="9"/>
      <c r="P144" s="10">
        <v>44926</v>
      </c>
      <c r="Q144" s="11">
        <v>38</v>
      </c>
      <c r="R144" s="12">
        <v>27173.385999999999</v>
      </c>
      <c r="S144" s="12"/>
      <c r="T144" s="12">
        <v>21563.055</v>
      </c>
      <c r="U144" s="12"/>
      <c r="V144" s="12">
        <v>17297.38</v>
      </c>
      <c r="W144" s="12"/>
      <c r="X144" s="12">
        <v>13386.324000000001</v>
      </c>
      <c r="Y144" s="12"/>
      <c r="Z144" s="12">
        <v>-0.73528158625701012</v>
      </c>
      <c r="AA144" s="12"/>
      <c r="AB144" s="12">
        <v>1.4789109284787298</v>
      </c>
      <c r="AC144" s="12"/>
      <c r="AD144" s="12">
        <v>0.13395370560075431</v>
      </c>
      <c r="AE144" s="12"/>
      <c r="AF144" s="12">
        <v>1.4498511332974136</v>
      </c>
      <c r="AG144" s="12"/>
      <c r="AH144" s="12">
        <v>4072.127</v>
      </c>
      <c r="AI144" s="12"/>
      <c r="AJ144" s="12">
        <v>2401.7890000000002</v>
      </c>
      <c r="AK144" s="12"/>
      <c r="AL144" s="12">
        <v>2269.605</v>
      </c>
      <c r="AM144" s="12"/>
      <c r="AN144" s="12">
        <v>931.70600000000002</v>
      </c>
      <c r="AO144" s="12"/>
      <c r="AP144" s="12">
        <v>-2994.16</v>
      </c>
      <c r="AQ144" s="12"/>
      <c r="AR144" s="12">
        <v>3552.0320000000002</v>
      </c>
      <c r="AS144" s="12"/>
      <c r="AT144" s="12">
        <v>304.02199999999999</v>
      </c>
      <c r="AU144" s="12"/>
      <c r="AV144" s="12">
        <v>1350.835</v>
      </c>
      <c r="AW144" s="12"/>
      <c r="AX144" s="12">
        <v>0.04</v>
      </c>
      <c r="AY144" s="12"/>
      <c r="AZ144" s="12">
        <v>1.35</v>
      </c>
      <c r="BA144" s="12"/>
      <c r="BB144" s="12">
        <v>1.47</v>
      </c>
      <c r="BC144" s="12"/>
      <c r="BD144" s="12">
        <v>2.4499999999999997</v>
      </c>
      <c r="BE144" s="12"/>
      <c r="BF144" s="12">
        <v>52.188419719054977</v>
      </c>
      <c r="BG144" s="12"/>
      <c r="BH144" s="12"/>
      <c r="BI144" s="12">
        <v>67.283368123772107</v>
      </c>
      <c r="BJ144" s="12"/>
      <c r="BK144" s="12"/>
      <c r="BL144" s="12">
        <v>39.431491772517319</v>
      </c>
      <c r="BM144" s="12"/>
      <c r="BN144" s="12"/>
      <c r="BO144" s="12">
        <v>33.504747220644326</v>
      </c>
      <c r="BP144" s="12"/>
      <c r="BQ144" s="12"/>
      <c r="BR144" s="12">
        <v>7937.7740000000003</v>
      </c>
      <c r="BS144" s="12"/>
      <c r="BT144" s="12"/>
      <c r="BU144" s="12">
        <v>5281.4110000000001</v>
      </c>
      <c r="BV144" s="12"/>
      <c r="BW144" s="12"/>
      <c r="BX144" s="12">
        <v>3467.933</v>
      </c>
      <c r="BY144" s="12"/>
      <c r="BZ144" s="12"/>
      <c r="CA144" s="12">
        <v>1526.174</v>
      </c>
      <c r="CB144" s="12"/>
      <c r="CC144" s="12"/>
      <c r="CD144" s="12">
        <v>2656.3649999999998</v>
      </c>
      <c r="CE144" s="12"/>
      <c r="CF144" s="12">
        <v>1813.4760000000001</v>
      </c>
      <c r="CG144" s="12"/>
      <c r="CH144" s="12">
        <v>1523.8389999999999</v>
      </c>
      <c r="CI144" s="12"/>
      <c r="CJ144" s="12">
        <v>589.34100000000001</v>
      </c>
      <c r="CK144" s="12"/>
      <c r="CL144" s="9" t="s">
        <v>518</v>
      </c>
      <c r="CM144" s="9"/>
      <c r="CN144" s="9"/>
      <c r="CO144" s="9"/>
      <c r="CP144" s="8">
        <v>77.09</v>
      </c>
      <c r="CQ144" s="8"/>
    </row>
    <row r="145" spans="1:95" ht="14.5" customHeight="1" x14ac:dyDescent="0.35">
      <c r="A145" s="5" t="s">
        <v>451</v>
      </c>
      <c r="B145" s="5"/>
      <c r="C145" s="5"/>
      <c r="D145" s="6" t="s">
        <v>169</v>
      </c>
      <c r="E145" s="6"/>
      <c r="F145" s="6"/>
      <c r="G145" s="6"/>
      <c r="H145" s="7" t="str">
        <f>IF(AND(OR(R145&gt;Parameters!$E$1,T145&gt;Parameters!$E$1),OR(Z145&gt;Parameters!$E$2,Map!AB145&gt;Parameters!$E$2,AD145&gt;Parameters!$E$2)),"Distress","")</f>
        <v/>
      </c>
      <c r="I145" s="7"/>
      <c r="J145" s="8">
        <v>275800175</v>
      </c>
      <c r="K145" s="8"/>
      <c r="L145" s="8" t="s">
        <v>171</v>
      </c>
      <c r="M145" s="8"/>
      <c r="N145" s="9" t="s">
        <v>170</v>
      </c>
      <c r="O145" s="9"/>
      <c r="P145" s="10">
        <v>44926</v>
      </c>
      <c r="Q145" s="11">
        <v>1</v>
      </c>
      <c r="R145" s="12">
        <v>11683.460999999999</v>
      </c>
      <c r="S145" s="12"/>
      <c r="T145" s="12">
        <v>14612.07</v>
      </c>
      <c r="U145" s="12"/>
      <c r="V145" s="12">
        <v>5059.5050000000001</v>
      </c>
      <c r="W145" s="12"/>
      <c r="X145" s="12">
        <v>21012.728999999999</v>
      </c>
      <c r="Y145" s="12"/>
      <c r="Z145" s="12">
        <v>-2.236466601037757</v>
      </c>
      <c r="AA145" s="12"/>
      <c r="AB145" s="12">
        <v>139.39555172599495</v>
      </c>
      <c r="AC145" s="12"/>
      <c r="AD145" s="12">
        <v>-5.5018059492457896</v>
      </c>
      <c r="AE145" s="12"/>
      <c r="AF145" s="12">
        <v>-8.6796628330085621</v>
      </c>
      <c r="AG145" s="12"/>
      <c r="AH145" s="12">
        <v>-1560.288</v>
      </c>
      <c r="AI145" s="12"/>
      <c r="AJ145" s="12">
        <v>18.568999999999999</v>
      </c>
      <c r="AK145" s="12"/>
      <c r="AL145" s="12">
        <v>-447.68700000000001</v>
      </c>
      <c r="AM145" s="12"/>
      <c r="AN145" s="12">
        <v>560.90899999999999</v>
      </c>
      <c r="AO145" s="12"/>
      <c r="AP145" s="12">
        <v>3489.5320000000002</v>
      </c>
      <c r="AQ145" s="12"/>
      <c r="AR145" s="12">
        <v>2588.4360000000001</v>
      </c>
      <c r="AS145" s="12"/>
      <c r="AT145" s="12">
        <v>2463.087</v>
      </c>
      <c r="AU145" s="12"/>
      <c r="AV145" s="12">
        <v>-4868.5010000000002</v>
      </c>
      <c r="AW145" s="12"/>
      <c r="AX145" s="12">
        <v>0.06</v>
      </c>
      <c r="AY145" s="12"/>
      <c r="AZ145" s="12">
        <v>0.04</v>
      </c>
      <c r="BA145" s="12"/>
      <c r="BB145" s="12">
        <v>0.03</v>
      </c>
      <c r="BC145" s="12"/>
      <c r="BD145" s="12">
        <v>0</v>
      </c>
      <c r="BE145" s="12"/>
      <c r="BF145" s="12">
        <v>-24.160845840802921</v>
      </c>
      <c r="BG145" s="12"/>
      <c r="BH145" s="12"/>
      <c r="BI145" s="12">
        <v>-19.614216039018149</v>
      </c>
      <c r="BJ145" s="12"/>
      <c r="BK145" s="12"/>
      <c r="BL145" s="12">
        <v>-388.80562500000002</v>
      </c>
      <c r="BM145" s="12"/>
      <c r="BN145" s="12"/>
      <c r="BO145" s="12">
        <v>2945.0530303030305</v>
      </c>
      <c r="BP145" s="12"/>
      <c r="BQ145" s="12"/>
      <c r="BR145" s="12">
        <v>62643.697</v>
      </c>
      <c r="BS145" s="12"/>
      <c r="BT145" s="12"/>
      <c r="BU145" s="12">
        <v>74493.13</v>
      </c>
      <c r="BV145" s="12"/>
      <c r="BW145" s="12"/>
      <c r="BX145" s="12">
        <v>78142.058000000005</v>
      </c>
      <c r="BY145" s="12"/>
      <c r="BZ145" s="12"/>
      <c r="CA145" s="12">
        <v>77701.331000000006</v>
      </c>
      <c r="CB145" s="12"/>
      <c r="CC145" s="12"/>
      <c r="CD145" s="12">
        <v>-1849.432</v>
      </c>
      <c r="CE145" s="12"/>
      <c r="CF145" s="12">
        <v>351.07299999999998</v>
      </c>
      <c r="CG145" s="12"/>
      <c r="CH145" s="12">
        <v>-590.25900000000001</v>
      </c>
      <c r="CI145" s="12"/>
      <c r="CJ145" s="12">
        <v>440.61900000000003</v>
      </c>
      <c r="CK145" s="12"/>
      <c r="CL145" s="9" t="s">
        <v>172</v>
      </c>
      <c r="CM145" s="9"/>
      <c r="CN145" s="9"/>
      <c r="CO145" s="9"/>
      <c r="CP145" s="8">
        <v>100</v>
      </c>
      <c r="CQ145" s="8">
        <v>100</v>
      </c>
    </row>
    <row r="146" spans="1:95" ht="14.5" customHeight="1" x14ac:dyDescent="0.35">
      <c r="A146" s="5" t="s">
        <v>451</v>
      </c>
      <c r="B146" s="5"/>
      <c r="C146" s="5"/>
      <c r="D146" s="6" t="s">
        <v>233</v>
      </c>
      <c r="E146" s="6"/>
      <c r="F146" s="6"/>
      <c r="G146" s="6"/>
      <c r="H146" s="7" t="str">
        <f>IF(AND(OR(R146&gt;Parameters!$E$1,T146&gt;Parameters!$E$1),OR(Z146&gt;Parameters!$E$2,Map!AB146&gt;Parameters!$E$2,AD146&gt;Parameters!$E$2)),"Distress","")</f>
        <v/>
      </c>
      <c r="I146" s="7"/>
      <c r="J146" s="8">
        <v>2556430987</v>
      </c>
      <c r="K146" s="8"/>
      <c r="L146" s="8" t="s">
        <v>234</v>
      </c>
      <c r="M146" s="8"/>
      <c r="N146" s="9" t="s">
        <v>9</v>
      </c>
      <c r="O146" s="9"/>
      <c r="P146" s="10">
        <v>44561</v>
      </c>
      <c r="Q146" s="11">
        <v>328</v>
      </c>
      <c r="R146" s="12"/>
      <c r="S146" s="12"/>
      <c r="T146" s="12">
        <v>45940</v>
      </c>
      <c r="U146" s="12"/>
      <c r="V146" s="12">
        <v>38339</v>
      </c>
      <c r="W146" s="12"/>
      <c r="X146" s="12">
        <v>32675.488000000001</v>
      </c>
      <c r="Y146" s="12"/>
      <c r="Z146" s="12">
        <v>0</v>
      </c>
      <c r="AA146" s="12"/>
      <c r="AB146" s="12">
        <v>3.7515819076634638</v>
      </c>
      <c r="AC146" s="12"/>
      <c r="AD146" s="12">
        <v>1.8984924623115578</v>
      </c>
      <c r="AE146" s="12"/>
      <c r="AF146" s="12">
        <v>9.5822984351264587E-2</v>
      </c>
      <c r="AG146" s="12"/>
      <c r="AH146" s="12"/>
      <c r="AI146" s="12"/>
      <c r="AJ146" s="12">
        <v>4267</v>
      </c>
      <c r="AK146" s="12"/>
      <c r="AL146" s="12">
        <v>4975</v>
      </c>
      <c r="AM146" s="12"/>
      <c r="AN146" s="12">
        <v>5025.4539999999997</v>
      </c>
      <c r="AO146" s="12"/>
      <c r="AP146" s="12"/>
      <c r="AQ146" s="12"/>
      <c r="AR146" s="12">
        <v>16008</v>
      </c>
      <c r="AS146" s="12"/>
      <c r="AT146" s="12">
        <v>9445</v>
      </c>
      <c r="AU146" s="12"/>
      <c r="AV146" s="12">
        <v>481.55399999999997</v>
      </c>
      <c r="AW146" s="12"/>
      <c r="AX146" s="12"/>
      <c r="AY146" s="12"/>
      <c r="AZ146" s="12">
        <v>0.51</v>
      </c>
      <c r="BA146" s="12"/>
      <c r="BB146" s="12">
        <v>0.49</v>
      </c>
      <c r="BC146" s="12"/>
      <c r="BD146" s="12">
        <v>0.7400000000000001</v>
      </c>
      <c r="BE146" s="12"/>
      <c r="BF146" s="12"/>
      <c r="BG146" s="12"/>
      <c r="BH146" s="12"/>
      <c r="BI146" s="12">
        <v>1.5569422776911077</v>
      </c>
      <c r="BJ146" s="12"/>
      <c r="BK146" s="12"/>
      <c r="BL146" s="12">
        <v>4.7991360691144704</v>
      </c>
      <c r="BM146" s="12"/>
      <c r="BN146" s="12"/>
      <c r="BO146" s="12">
        <v>124.90457713018688</v>
      </c>
      <c r="BP146" s="12"/>
      <c r="BQ146" s="12"/>
      <c r="BR146" s="12"/>
      <c r="BS146" s="12"/>
      <c r="BT146" s="12"/>
      <c r="BU146" s="12">
        <v>44106</v>
      </c>
      <c r="BV146" s="12"/>
      <c r="BW146" s="12"/>
      <c r="BX146" s="12">
        <v>43781</v>
      </c>
      <c r="BY146" s="12"/>
      <c r="BZ146" s="12"/>
      <c r="CA146" s="12">
        <v>9843.9629999999997</v>
      </c>
      <c r="CB146" s="12"/>
      <c r="CC146" s="12"/>
      <c r="CD146" s="12"/>
      <c r="CE146" s="12"/>
      <c r="CF146" s="12">
        <v>-108</v>
      </c>
      <c r="CG146" s="12"/>
      <c r="CH146" s="12">
        <v>1129</v>
      </c>
      <c r="CI146" s="12"/>
      <c r="CJ146" s="12">
        <v>3261.7550000000001</v>
      </c>
      <c r="CK146" s="12"/>
      <c r="CL146" s="9" t="s">
        <v>518</v>
      </c>
      <c r="CM146" s="9"/>
      <c r="CN146" s="9"/>
      <c r="CO146" s="9"/>
      <c r="CP146" s="8">
        <v>66.77</v>
      </c>
      <c r="CQ146" s="8"/>
    </row>
    <row r="147" spans="1:95" ht="14.5" customHeight="1" x14ac:dyDescent="0.35">
      <c r="A147" s="5" t="s">
        <v>451</v>
      </c>
      <c r="B147" s="5"/>
      <c r="C147" s="5"/>
      <c r="D147" s="6" t="s">
        <v>312</v>
      </c>
      <c r="E147" s="6"/>
      <c r="F147" s="6"/>
      <c r="G147" s="6"/>
      <c r="H147" s="7" t="str">
        <f>IF(AND(OR(R147&gt;Parameters!$E$1,T147&gt;Parameters!$E$1),OR(Z147&gt;Parameters!$E$2,Map!AB147&gt;Parameters!$E$2,AD147&gt;Parameters!$E$2)),"Distress","")</f>
        <v/>
      </c>
      <c r="I147" s="7"/>
      <c r="J147" s="8">
        <v>3503980967</v>
      </c>
      <c r="K147" s="8"/>
      <c r="L147" s="8" t="s">
        <v>313</v>
      </c>
      <c r="M147" s="8"/>
      <c r="N147" s="9" t="s">
        <v>9</v>
      </c>
      <c r="O147" s="9"/>
      <c r="P147" s="10">
        <v>44926</v>
      </c>
      <c r="Q147" s="11">
        <v>66</v>
      </c>
      <c r="R147" s="12">
        <v>39967.561999999998</v>
      </c>
      <c r="S147" s="12"/>
      <c r="T147" s="12">
        <v>33286.968999999997</v>
      </c>
      <c r="U147" s="12"/>
      <c r="V147" s="12">
        <v>33767.896999999997</v>
      </c>
      <c r="W147" s="12"/>
      <c r="X147" s="12">
        <v>35978.152999999998</v>
      </c>
      <c r="Y147" s="12"/>
      <c r="Z147" s="12">
        <v>3.539533182708952</v>
      </c>
      <c r="AA147" s="12"/>
      <c r="AB147" s="12">
        <v>1.4112830806358736</v>
      </c>
      <c r="AC147" s="12"/>
      <c r="AD147" s="12">
        <v>3.4620468719574649</v>
      </c>
      <c r="AE147" s="12"/>
      <c r="AF147" s="12">
        <v>3.2645551977511622</v>
      </c>
      <c r="AG147" s="12"/>
      <c r="AH147" s="12">
        <v>5072.22</v>
      </c>
      <c r="AI147" s="12"/>
      <c r="AJ147" s="12">
        <v>10367.469999999999</v>
      </c>
      <c r="AK147" s="12"/>
      <c r="AL147" s="12">
        <v>4544.9350000000004</v>
      </c>
      <c r="AM147" s="12"/>
      <c r="AN147" s="12">
        <v>4596.8630000000003</v>
      </c>
      <c r="AO147" s="12"/>
      <c r="AP147" s="12">
        <v>17953.291000000001</v>
      </c>
      <c r="AQ147" s="12"/>
      <c r="AR147" s="12">
        <v>14631.434999999999</v>
      </c>
      <c r="AS147" s="12"/>
      <c r="AT147" s="12">
        <v>15734.778</v>
      </c>
      <c r="AU147" s="12"/>
      <c r="AV147" s="12">
        <v>15006.713</v>
      </c>
      <c r="AW147" s="12"/>
      <c r="AX147" s="12">
        <v>0.68</v>
      </c>
      <c r="AY147" s="12"/>
      <c r="AZ147" s="12">
        <v>0.55000000000000004</v>
      </c>
      <c r="BA147" s="12"/>
      <c r="BB147" s="12">
        <v>0.59</v>
      </c>
      <c r="BC147" s="12"/>
      <c r="BD147" s="12">
        <v>0.83000000000000007</v>
      </c>
      <c r="BE147" s="12"/>
      <c r="BF147" s="12">
        <v>-4.2223563677041343</v>
      </c>
      <c r="BG147" s="12"/>
      <c r="BH147" s="12"/>
      <c r="BI147" s="12">
        <v>2.3724475251249917</v>
      </c>
      <c r="BJ147" s="12"/>
      <c r="BK147" s="12"/>
      <c r="BL147" s="12">
        <v>-0.7407718832838891</v>
      </c>
      <c r="BM147" s="12"/>
      <c r="BN147" s="12"/>
      <c r="BO147" s="12">
        <v>0.59756780363261741</v>
      </c>
      <c r="BP147" s="12"/>
      <c r="BQ147" s="12"/>
      <c r="BR147" s="12">
        <v>33166.057000000001</v>
      </c>
      <c r="BS147" s="12"/>
      <c r="BT147" s="12"/>
      <c r="BU147" s="12">
        <v>32548.143</v>
      </c>
      <c r="BV147" s="12"/>
      <c r="BW147" s="12"/>
      <c r="BX147" s="12">
        <v>31751.285</v>
      </c>
      <c r="BY147" s="12"/>
      <c r="BZ147" s="12"/>
      <c r="CA147" s="12">
        <v>18681.128000000001</v>
      </c>
      <c r="CB147" s="12"/>
      <c r="CC147" s="12"/>
      <c r="CD147" s="12">
        <v>532.72</v>
      </c>
      <c r="CE147" s="12"/>
      <c r="CF147" s="12">
        <v>753.28399999999999</v>
      </c>
      <c r="CG147" s="12"/>
      <c r="CH147" s="12">
        <v>-590.94000000000005</v>
      </c>
      <c r="CI147" s="12"/>
      <c r="CJ147" s="12">
        <v>-354.07499999999999</v>
      </c>
      <c r="CK147" s="12"/>
      <c r="CL147" s="9" t="s">
        <v>518</v>
      </c>
      <c r="CM147" s="9"/>
      <c r="CN147" s="9"/>
      <c r="CO147" s="9"/>
      <c r="CP147" s="8">
        <v>50.6</v>
      </c>
      <c r="CQ147" s="8"/>
    </row>
    <row r="148" spans="1:95" ht="14.5" customHeight="1" x14ac:dyDescent="0.35">
      <c r="A148" s="5" t="s">
        <v>451</v>
      </c>
      <c r="B148" s="5"/>
      <c r="C148" s="5"/>
      <c r="D148" s="6" t="s">
        <v>329</v>
      </c>
      <c r="E148" s="6"/>
      <c r="F148" s="6"/>
      <c r="G148" s="6"/>
      <c r="H148" s="7" t="str">
        <f>IF(AND(OR(R148&gt;Parameters!$E$1,T148&gt;Parameters!$E$1),OR(Z148&gt;Parameters!$E$2,Map!AB148&gt;Parameters!$E$2,AD148&gt;Parameters!$E$2)),"Distress","")</f>
        <v/>
      </c>
      <c r="I148" s="7"/>
      <c r="J148" s="8">
        <v>10571160968</v>
      </c>
      <c r="K148" s="8"/>
      <c r="L148" s="8" t="s">
        <v>330</v>
      </c>
      <c r="M148" s="8"/>
      <c r="N148" s="9" t="s">
        <v>9</v>
      </c>
      <c r="O148" s="9"/>
      <c r="P148" s="10">
        <v>44926</v>
      </c>
      <c r="Q148" s="11">
        <v>30</v>
      </c>
      <c r="R148" s="12">
        <v>11991.333000000001</v>
      </c>
      <c r="S148" s="12"/>
      <c r="T148" s="12">
        <v>2915.4119999999998</v>
      </c>
      <c r="U148" s="12"/>
      <c r="V148" s="12">
        <v>1026.097</v>
      </c>
      <c r="W148" s="12"/>
      <c r="X148" s="12">
        <v>1908.278</v>
      </c>
      <c r="Y148" s="12"/>
      <c r="Z148" s="12">
        <v>-0.13367373629762033</v>
      </c>
      <c r="AA148" s="12"/>
      <c r="AB148" s="12">
        <v>-1.6830901855090459</v>
      </c>
      <c r="AC148" s="12"/>
      <c r="AD148" s="12">
        <v>-2.2315640427078947</v>
      </c>
      <c r="AE148" s="12"/>
      <c r="AF148" s="12">
        <v>-8.1610574060642804</v>
      </c>
      <c r="AG148" s="12"/>
      <c r="AH148" s="12">
        <v>5558.7060000000001</v>
      </c>
      <c r="AI148" s="12"/>
      <c r="AJ148" s="12">
        <v>396.26100000000002</v>
      </c>
      <c r="AK148" s="12"/>
      <c r="AL148" s="12">
        <v>52.262</v>
      </c>
      <c r="AM148" s="12"/>
      <c r="AN148" s="12">
        <v>92.376999999999995</v>
      </c>
      <c r="AO148" s="12"/>
      <c r="AP148" s="12">
        <v>-743.053</v>
      </c>
      <c r="AQ148" s="12"/>
      <c r="AR148" s="12">
        <v>-666.94299999999998</v>
      </c>
      <c r="AS148" s="12"/>
      <c r="AT148" s="12">
        <v>-116.626</v>
      </c>
      <c r="AU148" s="12"/>
      <c r="AV148" s="12">
        <v>-753.89400000000001</v>
      </c>
      <c r="AW148" s="12"/>
      <c r="AX148" s="12">
        <v>0.01</v>
      </c>
      <c r="AY148" s="12"/>
      <c r="AZ148" s="12">
        <v>7.0000000000000007E-2</v>
      </c>
      <c r="BA148" s="12"/>
      <c r="BB148" s="12">
        <v>0.24000000000000002</v>
      </c>
      <c r="BC148" s="12"/>
      <c r="BD148" s="12">
        <v>0</v>
      </c>
      <c r="BE148" s="12"/>
      <c r="BF148" s="12">
        <v>3740.4176954732511</v>
      </c>
      <c r="BG148" s="12"/>
      <c r="BH148" s="12"/>
      <c r="BI148" s="12">
        <v>1156.5361445783133</v>
      </c>
      <c r="BJ148" s="12"/>
      <c r="BK148" s="12"/>
      <c r="BL148" s="12">
        <v>258.17</v>
      </c>
      <c r="BM148" s="12"/>
      <c r="BN148" s="12"/>
      <c r="BO148" s="12"/>
      <c r="BP148" s="12"/>
      <c r="BQ148" s="12"/>
      <c r="BR148" s="12">
        <v>4296.5910000000003</v>
      </c>
      <c r="BS148" s="12"/>
      <c r="BT148" s="12"/>
      <c r="BU148" s="12">
        <v>364.95499999999998</v>
      </c>
      <c r="BV148" s="12"/>
      <c r="BW148" s="12"/>
      <c r="BX148" s="12">
        <v>104.764</v>
      </c>
      <c r="BY148" s="12"/>
      <c r="BZ148" s="12"/>
      <c r="CA148" s="12">
        <v>72.218000000000004</v>
      </c>
      <c r="CB148" s="12"/>
      <c r="CC148" s="12"/>
      <c r="CD148" s="12">
        <v>3931.6379999999999</v>
      </c>
      <c r="CE148" s="12"/>
      <c r="CF148" s="12">
        <v>260.19</v>
      </c>
      <c r="CG148" s="12"/>
      <c r="CH148" s="12">
        <v>32.545999999999999</v>
      </c>
      <c r="CI148" s="12"/>
      <c r="CJ148" s="12">
        <v>62.216999999999999</v>
      </c>
      <c r="CK148" s="12"/>
      <c r="CL148" s="9" t="s">
        <v>331</v>
      </c>
      <c r="CM148" s="9"/>
      <c r="CN148" s="9"/>
      <c r="CO148" s="9"/>
      <c r="CP148" s="8">
        <v>100</v>
      </c>
      <c r="CQ148" s="8">
        <v>100</v>
      </c>
    </row>
    <row r="149" spans="1:95" ht="14.5" customHeight="1" x14ac:dyDescent="0.35">
      <c r="A149" s="5" t="s">
        <v>451</v>
      </c>
      <c r="B149" s="5"/>
      <c r="C149" s="5"/>
      <c r="D149" s="6" t="s">
        <v>384</v>
      </c>
      <c r="E149" s="6"/>
      <c r="F149" s="6"/>
      <c r="G149" s="6"/>
      <c r="H149" s="7" t="str">
        <f>IF(AND(OR(R149&gt;Parameters!$E$1,T149&gt;Parameters!$E$1),OR(Z149&gt;Parameters!$E$2,Map!AB149&gt;Parameters!$E$2,AD149&gt;Parameters!$E$2)),"Distress","")</f>
        <v/>
      </c>
      <c r="I149" s="7"/>
      <c r="J149" s="8">
        <v>231010281</v>
      </c>
      <c r="K149" s="8"/>
      <c r="L149" s="8" t="s">
        <v>385</v>
      </c>
      <c r="M149" s="8"/>
      <c r="N149" s="9" t="s">
        <v>83</v>
      </c>
      <c r="O149" s="9"/>
      <c r="P149" s="10">
        <v>44742</v>
      </c>
      <c r="Q149" s="11">
        <v>1127</v>
      </c>
      <c r="R149" s="12">
        <v>223763</v>
      </c>
      <c r="S149" s="12"/>
      <c r="T149" s="12">
        <v>205090</v>
      </c>
      <c r="U149" s="12"/>
      <c r="V149" s="12">
        <v>130194</v>
      </c>
      <c r="W149" s="12"/>
      <c r="X149" s="12">
        <v>130637</v>
      </c>
      <c r="Y149" s="12"/>
      <c r="Z149" s="12">
        <v>0.94563386470717481</v>
      </c>
      <c r="AA149" s="12"/>
      <c r="AB149" s="12">
        <v>0.95207207207207212</v>
      </c>
      <c r="AC149" s="12"/>
      <c r="AD149" s="12">
        <v>2.1409383156152524</v>
      </c>
      <c r="AE149" s="12"/>
      <c r="AF149" s="12">
        <v>2.1194173976019957</v>
      </c>
      <c r="AG149" s="12"/>
      <c r="AH149" s="12">
        <v>40963</v>
      </c>
      <c r="AI149" s="12"/>
      <c r="AJ149" s="12">
        <v>36075</v>
      </c>
      <c r="AK149" s="12"/>
      <c r="AL149" s="12">
        <v>15709</v>
      </c>
      <c r="AM149" s="12"/>
      <c r="AN149" s="12">
        <v>12427</v>
      </c>
      <c r="AO149" s="12"/>
      <c r="AP149" s="12">
        <v>38736</v>
      </c>
      <c r="AQ149" s="12"/>
      <c r="AR149" s="12">
        <v>34346</v>
      </c>
      <c r="AS149" s="12"/>
      <c r="AT149" s="12">
        <v>33632</v>
      </c>
      <c r="AU149" s="12"/>
      <c r="AV149" s="12">
        <v>26338</v>
      </c>
      <c r="AW149" s="12"/>
      <c r="AX149" s="12">
        <v>0.93</v>
      </c>
      <c r="AY149" s="12"/>
      <c r="AZ149" s="12">
        <v>1.32</v>
      </c>
      <c r="BA149" s="12"/>
      <c r="BB149" s="12">
        <v>1.45</v>
      </c>
      <c r="BC149" s="12"/>
      <c r="BD149" s="12">
        <v>1.06</v>
      </c>
      <c r="BE149" s="12"/>
      <c r="BF149" s="12">
        <v>11.228630278063852</v>
      </c>
      <c r="BG149" s="12"/>
      <c r="BH149" s="12"/>
      <c r="BI149" s="12">
        <v>9.6357526881720439</v>
      </c>
      <c r="BJ149" s="12"/>
      <c r="BK149" s="12"/>
      <c r="BL149" s="12">
        <v>2.8720573183213922</v>
      </c>
      <c r="BM149" s="12"/>
      <c r="BN149" s="12"/>
      <c r="BO149" s="12">
        <v>1.6094750320102433</v>
      </c>
      <c r="BP149" s="12"/>
      <c r="BQ149" s="12"/>
      <c r="BR149" s="12">
        <v>69645</v>
      </c>
      <c r="BS149" s="12"/>
      <c r="BT149" s="12"/>
      <c r="BU149" s="12">
        <v>41203</v>
      </c>
      <c r="BV149" s="12"/>
      <c r="BW149" s="12"/>
      <c r="BX149" s="12">
        <v>37607</v>
      </c>
      <c r="BY149" s="12"/>
      <c r="BZ149" s="12"/>
      <c r="CA149" s="12">
        <v>35195</v>
      </c>
      <c r="CB149" s="12"/>
      <c r="CC149" s="12"/>
      <c r="CD149" s="12">
        <v>24504</v>
      </c>
      <c r="CE149" s="12"/>
      <c r="CF149" s="12">
        <v>18540</v>
      </c>
      <c r="CG149" s="12"/>
      <c r="CH149" s="12">
        <v>3622</v>
      </c>
      <c r="CI149" s="12"/>
      <c r="CJ149" s="12">
        <v>952</v>
      </c>
      <c r="CK149" s="12"/>
      <c r="CL149" s="9" t="s">
        <v>386</v>
      </c>
      <c r="CM149" s="9"/>
      <c r="CN149" s="9"/>
      <c r="CO149" s="9"/>
      <c r="CP149" s="8" t="s">
        <v>12</v>
      </c>
      <c r="CQ149" s="8"/>
    </row>
    <row r="150" spans="1:95" ht="14.5" customHeight="1" x14ac:dyDescent="0.35">
      <c r="A150" s="5" t="s">
        <v>451</v>
      </c>
      <c r="B150" s="5"/>
      <c r="C150" s="5"/>
      <c r="D150" s="6" t="s">
        <v>401</v>
      </c>
      <c r="E150" s="6"/>
      <c r="F150" s="6"/>
      <c r="G150" s="6"/>
      <c r="H150" s="7" t="str">
        <f>IF(AND(OR(R150&gt;Parameters!$E$1,T150&gt;Parameters!$E$1),OR(Z150&gt;Parameters!$E$2,Map!AB150&gt;Parameters!$E$2,AD150&gt;Parameters!$E$2)),"Distress","")</f>
        <v/>
      </c>
      <c r="I150" s="7"/>
      <c r="J150" s="8">
        <v>6299660966</v>
      </c>
      <c r="K150" s="8"/>
      <c r="L150" s="8" t="s">
        <v>402</v>
      </c>
      <c r="M150" s="8"/>
      <c r="N150" s="9" t="s">
        <v>180</v>
      </c>
      <c r="O150" s="9"/>
      <c r="P150" s="10">
        <v>44561</v>
      </c>
      <c r="Q150" s="11">
        <v>86</v>
      </c>
      <c r="R150" s="12"/>
      <c r="S150" s="12"/>
      <c r="T150" s="12">
        <v>49778.232000000004</v>
      </c>
      <c r="U150" s="12"/>
      <c r="V150" s="12"/>
      <c r="W150" s="12"/>
      <c r="X150" s="12"/>
      <c r="Y150" s="12"/>
      <c r="Z150" s="12">
        <v>0</v>
      </c>
      <c r="AA150" s="12"/>
      <c r="AB150" s="12">
        <v>-1.2025568486092728</v>
      </c>
      <c r="AC150" s="12"/>
      <c r="AD150" s="12">
        <v>0</v>
      </c>
      <c r="AE150" s="12"/>
      <c r="AF150" s="12">
        <v>0</v>
      </c>
      <c r="AG150" s="12"/>
      <c r="AH150" s="12"/>
      <c r="AI150" s="12"/>
      <c r="AJ150" s="12">
        <v>13379.439</v>
      </c>
      <c r="AK150" s="12"/>
      <c r="AL150" s="12"/>
      <c r="AM150" s="12"/>
      <c r="AN150" s="12"/>
      <c r="AO150" s="12"/>
      <c r="AP150" s="12"/>
      <c r="AQ150" s="12"/>
      <c r="AR150" s="12">
        <v>-16089.536</v>
      </c>
      <c r="AS150" s="12"/>
      <c r="AT150" s="12"/>
      <c r="AU150" s="12"/>
      <c r="AV150" s="12"/>
      <c r="AW150" s="12"/>
      <c r="AX150" s="12"/>
      <c r="AY150" s="12"/>
      <c r="AZ150" s="12">
        <v>0</v>
      </c>
      <c r="BA150" s="12"/>
      <c r="BB150" s="12"/>
      <c r="BC150" s="12"/>
      <c r="BD150" s="12"/>
      <c r="BE150" s="12"/>
      <c r="BF150" s="12"/>
      <c r="BG150" s="12"/>
      <c r="BH150" s="12"/>
      <c r="BI150" s="12">
        <v>104.89553410478572</v>
      </c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>
        <v>75227.892000000007</v>
      </c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>
        <v>2207.3310000000001</v>
      </c>
      <c r="CG150" s="12"/>
      <c r="CH150" s="12"/>
      <c r="CI150" s="12"/>
      <c r="CJ150" s="12"/>
      <c r="CK150" s="12"/>
      <c r="CL150" s="9" t="s">
        <v>401</v>
      </c>
      <c r="CM150" s="9"/>
      <c r="CN150" s="9"/>
      <c r="CO150" s="9"/>
      <c r="CP150" s="8">
        <v>100</v>
      </c>
      <c r="CQ150" s="8">
        <v>100</v>
      </c>
    </row>
    <row r="151" spans="1:95" ht="14.5" customHeight="1" x14ac:dyDescent="0.35">
      <c r="A151" s="5" t="s">
        <v>451</v>
      </c>
      <c r="B151" s="5"/>
      <c r="C151" s="5"/>
      <c r="D151" s="6" t="s">
        <v>428</v>
      </c>
      <c r="E151" s="6"/>
      <c r="F151" s="6"/>
      <c r="G151" s="6"/>
      <c r="H151" s="7" t="str">
        <f>IF(AND(OR(R151&gt;Parameters!$E$1,T151&gt;Parameters!$E$1),OR(Z151&gt;Parameters!$E$2,Map!AB151&gt;Parameters!$E$2,AD151&gt;Parameters!$E$2)),"Distress","")</f>
        <v>Distress</v>
      </c>
      <c r="I151" s="7"/>
      <c r="J151" s="8">
        <v>9654240960</v>
      </c>
      <c r="K151" s="8"/>
      <c r="L151" s="8" t="s">
        <v>429</v>
      </c>
      <c r="M151" s="8"/>
      <c r="N151" s="9" t="s">
        <v>14</v>
      </c>
      <c r="O151" s="9"/>
      <c r="P151" s="10">
        <v>44561</v>
      </c>
      <c r="Q151" s="11">
        <v>485</v>
      </c>
      <c r="R151" s="12"/>
      <c r="S151" s="12"/>
      <c r="T151" s="12">
        <v>91042.475000000006</v>
      </c>
      <c r="U151" s="12"/>
      <c r="V151" s="12">
        <v>103391.74400000001</v>
      </c>
      <c r="W151" s="12"/>
      <c r="X151" s="12">
        <v>129594.765</v>
      </c>
      <c r="Y151" s="12"/>
      <c r="Z151" s="12">
        <v>0</v>
      </c>
      <c r="AA151" s="12"/>
      <c r="AB151" s="12">
        <v>96.04863272758891</v>
      </c>
      <c r="AC151" s="12"/>
      <c r="AD151" s="12">
        <v>64.472441682215759</v>
      </c>
      <c r="AE151" s="12"/>
      <c r="AF151" s="12">
        <v>-63.858251994418985</v>
      </c>
      <c r="AG151" s="12"/>
      <c r="AH151" s="12"/>
      <c r="AI151" s="12"/>
      <c r="AJ151" s="12">
        <v>460.04</v>
      </c>
      <c r="AK151" s="12"/>
      <c r="AL151" s="12">
        <v>576.66800000000001</v>
      </c>
      <c r="AM151" s="12"/>
      <c r="AN151" s="12">
        <v>-655.07799999999997</v>
      </c>
      <c r="AO151" s="12"/>
      <c r="AP151" s="12"/>
      <c r="AQ151" s="12"/>
      <c r="AR151" s="12">
        <v>44186.213000000003</v>
      </c>
      <c r="AS151" s="12"/>
      <c r="AT151" s="12">
        <v>37179.194000000003</v>
      </c>
      <c r="AU151" s="12"/>
      <c r="AV151" s="12">
        <v>41832.135999999999</v>
      </c>
      <c r="AW151" s="12"/>
      <c r="AX151" s="12"/>
      <c r="AY151" s="12"/>
      <c r="AZ151" s="12">
        <v>2.29</v>
      </c>
      <c r="BA151" s="12"/>
      <c r="BB151" s="12">
        <v>1.95</v>
      </c>
      <c r="BC151" s="12"/>
      <c r="BD151" s="12">
        <v>0.82000000000000006</v>
      </c>
      <c r="BE151" s="12"/>
      <c r="BF151" s="12"/>
      <c r="BG151" s="12"/>
      <c r="BH151" s="12"/>
      <c r="BI151" s="12">
        <v>-1.2313753158569025</v>
      </c>
      <c r="BJ151" s="12"/>
      <c r="BK151" s="12"/>
      <c r="BL151" s="12">
        <v>-17.318790859544681</v>
      </c>
      <c r="BM151" s="12"/>
      <c r="BN151" s="12"/>
      <c r="BO151" s="12">
        <v>-9.1331241373678527</v>
      </c>
      <c r="BP151" s="12"/>
      <c r="BQ151" s="12"/>
      <c r="BR151" s="12"/>
      <c r="BS151" s="12"/>
      <c r="BT151" s="12"/>
      <c r="BU151" s="12">
        <v>26902.065999999999</v>
      </c>
      <c r="BV151" s="12"/>
      <c r="BW151" s="12"/>
      <c r="BX151" s="12">
        <v>31112.244999999999</v>
      </c>
      <c r="BY151" s="12"/>
      <c r="BZ151" s="12"/>
      <c r="CA151" s="12">
        <v>66568.365000000005</v>
      </c>
      <c r="CB151" s="12"/>
      <c r="CC151" s="12"/>
      <c r="CD151" s="12"/>
      <c r="CE151" s="12"/>
      <c r="CF151" s="12">
        <v>-4873.576</v>
      </c>
      <c r="CG151" s="12"/>
      <c r="CH151" s="12">
        <v>-35958.654999999999</v>
      </c>
      <c r="CI151" s="12"/>
      <c r="CJ151" s="12">
        <v>-21350.080000000002</v>
      </c>
      <c r="CK151" s="12"/>
      <c r="CL151" s="9" t="s">
        <v>428</v>
      </c>
      <c r="CM151" s="9"/>
      <c r="CN151" s="9"/>
      <c r="CO151" s="9"/>
      <c r="CP151" s="8">
        <v>100</v>
      </c>
      <c r="CQ151" s="8">
        <v>100</v>
      </c>
    </row>
    <row r="152" spans="1:95" ht="14.5" customHeight="1" x14ac:dyDescent="0.35">
      <c r="A152" s="5" t="s">
        <v>451</v>
      </c>
      <c r="B152" s="5"/>
      <c r="C152" s="5"/>
      <c r="D152" s="6" t="s">
        <v>430</v>
      </c>
      <c r="E152" s="6"/>
      <c r="F152" s="6"/>
      <c r="G152" s="6"/>
      <c r="H152" s="7" t="str">
        <f>IF(AND(OR(R152&gt;Parameters!$E$1,T152&gt;Parameters!$E$1),OR(Z152&gt;Parameters!$E$2,Map!AB152&gt;Parameters!$E$2,AD152&gt;Parameters!$E$2)),"Distress","")</f>
        <v/>
      </c>
      <c r="I152" s="7"/>
      <c r="J152" s="8">
        <v>1989570161</v>
      </c>
      <c r="K152" s="8"/>
      <c r="L152" s="8" t="s">
        <v>431</v>
      </c>
      <c r="M152" s="8"/>
      <c r="N152" s="9" t="s">
        <v>200</v>
      </c>
      <c r="O152" s="9"/>
      <c r="P152" s="10">
        <v>44926</v>
      </c>
      <c r="Q152" s="11">
        <v>55</v>
      </c>
      <c r="R152" s="12">
        <v>106949</v>
      </c>
      <c r="S152" s="12"/>
      <c r="T152" s="12">
        <v>80588</v>
      </c>
      <c r="U152" s="12"/>
      <c r="V152" s="12">
        <v>29034</v>
      </c>
      <c r="W152" s="12"/>
      <c r="X152" s="12"/>
      <c r="Y152" s="12"/>
      <c r="Z152" s="12">
        <v>1.7220502235982111</v>
      </c>
      <c r="AA152" s="12"/>
      <c r="AB152" s="12">
        <v>0.36894478612397208</v>
      </c>
      <c r="AC152" s="12"/>
      <c r="AD152" s="12">
        <v>1.1108052305574674</v>
      </c>
      <c r="AE152" s="12"/>
      <c r="AF152" s="12">
        <v>0</v>
      </c>
      <c r="AG152" s="12"/>
      <c r="AH152" s="12">
        <v>14535</v>
      </c>
      <c r="AI152" s="12"/>
      <c r="AJ152" s="12">
        <v>14471</v>
      </c>
      <c r="AK152" s="12"/>
      <c r="AL152" s="12">
        <v>4359</v>
      </c>
      <c r="AM152" s="12"/>
      <c r="AN152" s="12"/>
      <c r="AO152" s="12"/>
      <c r="AP152" s="12">
        <v>25030</v>
      </c>
      <c r="AQ152" s="12"/>
      <c r="AR152" s="12">
        <v>5339</v>
      </c>
      <c r="AS152" s="12"/>
      <c r="AT152" s="12">
        <v>4842</v>
      </c>
      <c r="AU152" s="12"/>
      <c r="AV152" s="12"/>
      <c r="AW152" s="12"/>
      <c r="AX152" s="12">
        <v>0.62000000000000011</v>
      </c>
      <c r="AY152" s="12"/>
      <c r="AZ152" s="12">
        <v>0.27</v>
      </c>
      <c r="BA152" s="12"/>
      <c r="BB152" s="12">
        <v>0.30000000000000004</v>
      </c>
      <c r="BC152" s="12"/>
      <c r="BD152" s="12"/>
      <c r="BE152" s="12"/>
      <c r="BF152" s="12">
        <v>11.549773755656108</v>
      </c>
      <c r="BG152" s="12"/>
      <c r="BH152" s="12"/>
      <c r="BI152" s="12">
        <v>16.989045383411579</v>
      </c>
      <c r="BJ152" s="12"/>
      <c r="BK152" s="12"/>
      <c r="BL152" s="12">
        <v>14.014492753623188</v>
      </c>
      <c r="BM152" s="12"/>
      <c r="BN152" s="12"/>
      <c r="BO152" s="12"/>
      <c r="BP152" s="12"/>
      <c r="BQ152" s="12"/>
      <c r="BR152" s="12">
        <v>57600</v>
      </c>
      <c r="BS152" s="12"/>
      <c r="BT152" s="12"/>
      <c r="BU152" s="12">
        <v>50392</v>
      </c>
      <c r="BV152" s="12"/>
      <c r="BW152" s="12"/>
      <c r="BX152" s="12">
        <v>38617</v>
      </c>
      <c r="BY152" s="12"/>
      <c r="BZ152" s="12"/>
      <c r="CA152" s="12"/>
      <c r="CB152" s="12"/>
      <c r="CC152" s="12"/>
      <c r="CD152" s="12">
        <v>5404</v>
      </c>
      <c r="CE152" s="12"/>
      <c r="CF152" s="12">
        <v>9649</v>
      </c>
      <c r="CG152" s="12"/>
      <c r="CH152" s="12">
        <v>2283</v>
      </c>
      <c r="CI152" s="12"/>
      <c r="CJ152" s="12"/>
      <c r="CK152" s="12"/>
      <c r="CL152" s="9" t="s">
        <v>432</v>
      </c>
      <c r="CM152" s="9"/>
      <c r="CN152" s="9"/>
      <c r="CO152" s="9"/>
      <c r="CP152" s="8" t="s">
        <v>12</v>
      </c>
      <c r="CQ152" s="8"/>
    </row>
    <row r="153" spans="1:95" ht="14.5" customHeight="1" x14ac:dyDescent="0.35">
      <c r="A153" s="5" t="s">
        <v>451</v>
      </c>
      <c r="B153" s="5"/>
      <c r="C153" s="5"/>
      <c r="D153" s="6" t="s">
        <v>435</v>
      </c>
      <c r="E153" s="6"/>
      <c r="F153" s="6"/>
      <c r="G153" s="6"/>
      <c r="H153" s="7" t="str">
        <f>IF(AND(OR(R153&gt;Parameters!$E$1,T153&gt;Parameters!$E$1),OR(Z153&gt;Parameters!$E$2,Map!AB153&gt;Parameters!$E$2,AD153&gt;Parameters!$E$2)),"Distress","")</f>
        <v>Distress</v>
      </c>
      <c r="I153" s="7"/>
      <c r="J153" s="8">
        <v>4457310276</v>
      </c>
      <c r="K153" s="8"/>
      <c r="L153" s="8" t="s">
        <v>437</v>
      </c>
      <c r="M153" s="8"/>
      <c r="N153" s="9" t="s">
        <v>436</v>
      </c>
      <c r="O153" s="9"/>
      <c r="P153" s="10">
        <v>44926</v>
      </c>
      <c r="Q153" s="11">
        <v>38</v>
      </c>
      <c r="R153" s="12">
        <v>36622.321000000004</v>
      </c>
      <c r="S153" s="12"/>
      <c r="T153" s="12">
        <v>33520.927000000003</v>
      </c>
      <c r="U153" s="12"/>
      <c r="V153" s="12">
        <v>15952.79</v>
      </c>
      <c r="W153" s="12"/>
      <c r="X153" s="12">
        <v>20028.633999999998</v>
      </c>
      <c r="Y153" s="12"/>
      <c r="Z153" s="12">
        <v>2.7023597223011553</v>
      </c>
      <c r="AA153" s="12"/>
      <c r="AB153" s="12">
        <v>3.0082145537609546</v>
      </c>
      <c r="AC153" s="12"/>
      <c r="AD153" s="12">
        <v>6.5331569878961826</v>
      </c>
      <c r="AE153" s="12"/>
      <c r="AF153" s="12">
        <v>3.1196638387541604</v>
      </c>
      <c r="AG153" s="12"/>
      <c r="AH153" s="12">
        <v>6686.38</v>
      </c>
      <c r="AI153" s="12"/>
      <c r="AJ153" s="12">
        <v>6733.902</v>
      </c>
      <c r="AK153" s="12"/>
      <c r="AL153" s="12">
        <v>3361.5839999999998</v>
      </c>
      <c r="AM153" s="12"/>
      <c r="AN153" s="12">
        <v>6511.3990000000003</v>
      </c>
      <c r="AO153" s="12"/>
      <c r="AP153" s="12">
        <v>18069.004000000001</v>
      </c>
      <c r="AQ153" s="12"/>
      <c r="AR153" s="12">
        <v>20257.022000000001</v>
      </c>
      <c r="AS153" s="12"/>
      <c r="AT153" s="12">
        <v>21961.756000000001</v>
      </c>
      <c r="AU153" s="12"/>
      <c r="AV153" s="12">
        <v>20313.376</v>
      </c>
      <c r="AW153" s="12"/>
      <c r="AX153" s="12">
        <v>1.0900000000000001</v>
      </c>
      <c r="AY153" s="12"/>
      <c r="AZ153" s="12">
        <v>1.25</v>
      </c>
      <c r="BA153" s="12"/>
      <c r="BB153" s="12">
        <v>1.3</v>
      </c>
      <c r="BC153" s="12"/>
      <c r="BD153" s="12">
        <v>0.97</v>
      </c>
      <c r="BE153" s="12"/>
      <c r="BF153" s="12">
        <v>-1.2009485458612976</v>
      </c>
      <c r="BG153" s="12"/>
      <c r="BH153" s="12"/>
      <c r="BI153" s="12">
        <v>1.9689072626451096</v>
      </c>
      <c r="BJ153" s="12"/>
      <c r="BK153" s="12"/>
      <c r="BL153" s="12">
        <v>-2.4764199269328357</v>
      </c>
      <c r="BM153" s="12"/>
      <c r="BN153" s="12"/>
      <c r="BO153" s="12">
        <v>1.4267506717100777</v>
      </c>
      <c r="BP153" s="12"/>
      <c r="BQ153" s="12"/>
      <c r="BR153" s="12">
        <v>19635.469000000001</v>
      </c>
      <c r="BS153" s="12"/>
      <c r="BT153" s="12"/>
      <c r="BU153" s="12">
        <v>20417.528999999999</v>
      </c>
      <c r="BV153" s="12"/>
      <c r="BW153" s="12"/>
      <c r="BX153" s="12">
        <v>20838.563999999998</v>
      </c>
      <c r="BY153" s="12"/>
      <c r="BZ153" s="12"/>
      <c r="CA153" s="12">
        <v>24402.155999999999</v>
      </c>
      <c r="CB153" s="12"/>
      <c r="CC153" s="12"/>
      <c r="CD153" s="12">
        <v>-2882.7640000000001</v>
      </c>
      <c r="CE153" s="12"/>
      <c r="CF153" s="12">
        <v>-457.22699999999998</v>
      </c>
      <c r="CG153" s="12"/>
      <c r="CH153" s="12">
        <v>-3512.8629999999998</v>
      </c>
      <c r="CI153" s="12"/>
      <c r="CJ153" s="12">
        <v>-1130.5409999999999</v>
      </c>
      <c r="CK153" s="12"/>
      <c r="CL153" s="9" t="s">
        <v>518</v>
      </c>
      <c r="CM153" s="9"/>
      <c r="CN153" s="9"/>
      <c r="CO153" s="9"/>
      <c r="CP153" s="8">
        <v>58.67</v>
      </c>
      <c r="CQ153" s="8"/>
    </row>
    <row r="154" spans="1:95" ht="14.5" customHeight="1" x14ac:dyDescent="0.35">
      <c r="A154" s="5" t="s">
        <v>465</v>
      </c>
      <c r="B154" s="5"/>
      <c r="C154" s="5"/>
      <c r="D154" s="6" t="s">
        <v>92</v>
      </c>
      <c r="E154" s="6"/>
      <c r="F154" s="6"/>
      <c r="G154" s="6"/>
      <c r="H154" s="7" t="str">
        <f>IF(AND(OR(R154&gt;Parameters!$E$1,T154&gt;Parameters!$E$1),OR(Z154&gt;Parameters!$E$2,Map!AB154&gt;Parameters!$E$2,AD154&gt;Parameters!$E$2)),"Distress","")</f>
        <v/>
      </c>
      <c r="I154" s="7"/>
      <c r="J154" s="8">
        <v>3221450210</v>
      </c>
      <c r="K154" s="8"/>
      <c r="L154" s="8" t="s">
        <v>94</v>
      </c>
      <c r="M154" s="8"/>
      <c r="N154" s="9" t="s">
        <v>93</v>
      </c>
      <c r="O154" s="9"/>
      <c r="P154" s="8"/>
      <c r="Q154" s="8"/>
      <c r="R154" s="12"/>
      <c r="S154" s="12"/>
      <c r="T154" s="12"/>
      <c r="U154" s="12"/>
      <c r="V154" s="12"/>
      <c r="W154" s="12"/>
      <c r="X154" s="12"/>
      <c r="Y154" s="12"/>
      <c r="Z154" s="12">
        <v>0</v>
      </c>
      <c r="AA154" s="12"/>
      <c r="AB154" s="12">
        <v>0</v>
      </c>
      <c r="AC154" s="12"/>
      <c r="AD154" s="12">
        <v>0</v>
      </c>
      <c r="AE154" s="12"/>
      <c r="AF154" s="12">
        <v>0</v>
      </c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9" t="s">
        <v>95</v>
      </c>
      <c r="CM154" s="9"/>
      <c r="CN154" s="9"/>
      <c r="CO154" s="9"/>
      <c r="CP154" s="8">
        <v>55</v>
      </c>
      <c r="CQ154" s="8"/>
    </row>
    <row r="155" spans="1:95" ht="14.5" customHeight="1" x14ac:dyDescent="0.35">
      <c r="A155" s="5" t="s">
        <v>465</v>
      </c>
      <c r="B155" s="5"/>
      <c r="C155" s="5"/>
      <c r="D155" s="6" t="s">
        <v>141</v>
      </c>
      <c r="E155" s="6"/>
      <c r="F155" s="6"/>
      <c r="G155" s="6"/>
      <c r="H155" s="7" t="str">
        <f>IF(AND(OR(R155&gt;Parameters!$E$1,T155&gt;Parameters!$E$1),OR(Z155&gt;Parameters!$E$2,Map!AB155&gt;Parameters!$E$2,AD155&gt;Parameters!$E$2)),"Distress","")</f>
        <v/>
      </c>
      <c r="I155" s="7"/>
      <c r="J155" s="8">
        <v>1137820351</v>
      </c>
      <c r="K155" s="8"/>
      <c r="L155" s="8" t="s">
        <v>142</v>
      </c>
      <c r="M155" s="8"/>
      <c r="N155" s="9" t="s">
        <v>18</v>
      </c>
      <c r="O155" s="9"/>
      <c r="P155" s="10">
        <v>44926</v>
      </c>
      <c r="Q155" s="11">
        <v>386</v>
      </c>
      <c r="R155" s="12">
        <v>206548</v>
      </c>
      <c r="S155" s="12"/>
      <c r="T155" s="12">
        <v>126742.613</v>
      </c>
      <c r="U155" s="12"/>
      <c r="V155" s="12">
        <v>125426.13499999999</v>
      </c>
      <c r="W155" s="12"/>
      <c r="X155" s="12">
        <v>116341.739</v>
      </c>
      <c r="Y155" s="12"/>
      <c r="Z155" s="12">
        <v>5.8914389554448832</v>
      </c>
      <c r="AA155" s="12"/>
      <c r="AB155" s="12">
        <v>-3.26999352516094</v>
      </c>
      <c r="AC155" s="12"/>
      <c r="AD155" s="12">
        <v>4.9252132042561279</v>
      </c>
      <c r="AE155" s="12"/>
      <c r="AF155" s="12">
        <v>6.1857734579337951</v>
      </c>
      <c r="AG155" s="12"/>
      <c r="AH155" s="12">
        <v>11616</v>
      </c>
      <c r="AI155" s="12"/>
      <c r="AJ155" s="12">
        <v>-32716.322</v>
      </c>
      <c r="AK155" s="12"/>
      <c r="AL155" s="12">
        <v>3081.498</v>
      </c>
      <c r="AM155" s="12"/>
      <c r="AN155" s="12">
        <v>6852.12</v>
      </c>
      <c r="AO155" s="12"/>
      <c r="AP155" s="12">
        <v>87535</v>
      </c>
      <c r="AQ155" s="12"/>
      <c r="AR155" s="12">
        <v>60325.936000000002</v>
      </c>
      <c r="AS155" s="12"/>
      <c r="AT155" s="12">
        <v>42747.663999999997</v>
      </c>
      <c r="AU155" s="12"/>
      <c r="AV155" s="12">
        <v>63902.875</v>
      </c>
      <c r="AW155" s="12"/>
      <c r="AX155" s="12">
        <v>1.7100000000000002</v>
      </c>
      <c r="AY155" s="12"/>
      <c r="AZ155" s="12">
        <v>1.41</v>
      </c>
      <c r="BA155" s="12"/>
      <c r="BB155" s="12">
        <v>0.7400000000000001</v>
      </c>
      <c r="BC155" s="12"/>
      <c r="BD155" s="12">
        <v>1.27</v>
      </c>
      <c r="BE155" s="12"/>
      <c r="BF155" s="12">
        <v>1.5679442508710801</v>
      </c>
      <c r="BG155" s="12"/>
      <c r="BH155" s="12"/>
      <c r="BI155" s="12">
        <v>-15.00043091652473</v>
      </c>
      <c r="BJ155" s="12"/>
      <c r="BK155" s="12"/>
      <c r="BL155" s="12">
        <v>0.18357174603697179</v>
      </c>
      <c r="BM155" s="12"/>
      <c r="BN155" s="12"/>
      <c r="BO155" s="12">
        <v>0.40590355360589286</v>
      </c>
      <c r="BP155" s="12"/>
      <c r="BQ155" s="12"/>
      <c r="BR155" s="12">
        <v>56579</v>
      </c>
      <c r="BS155" s="12"/>
      <c r="BT155" s="12"/>
      <c r="BU155" s="12">
        <v>51575.370999999999</v>
      </c>
      <c r="BV155" s="12"/>
      <c r="BW155" s="12"/>
      <c r="BX155" s="12">
        <v>89097.83</v>
      </c>
      <c r="BY155" s="12"/>
      <c r="BZ155" s="12"/>
      <c r="CA155" s="12">
        <v>62715.436999999998</v>
      </c>
      <c r="CB155" s="12"/>
      <c r="CC155" s="12"/>
      <c r="CD155" s="12">
        <v>2036</v>
      </c>
      <c r="CE155" s="12"/>
      <c r="CF155" s="12">
        <v>-36568.660000000003</v>
      </c>
      <c r="CG155" s="12"/>
      <c r="CH155" s="12">
        <v>-2285.3739999999998</v>
      </c>
      <c r="CI155" s="12"/>
      <c r="CJ155" s="12">
        <v>-2814.5509999999999</v>
      </c>
      <c r="CK155" s="12"/>
      <c r="CL155" s="9" t="s">
        <v>143</v>
      </c>
      <c r="CM155" s="9"/>
      <c r="CN155" s="9"/>
      <c r="CO155" s="9"/>
      <c r="CP155" s="8" t="s">
        <v>12</v>
      </c>
      <c r="CQ155" s="8"/>
    </row>
    <row r="156" spans="1:95" ht="14.5" customHeight="1" x14ac:dyDescent="0.35">
      <c r="A156" s="5" t="s">
        <v>465</v>
      </c>
      <c r="B156" s="5"/>
      <c r="C156" s="5"/>
      <c r="D156" s="6" t="s">
        <v>173</v>
      </c>
      <c r="E156" s="6"/>
      <c r="F156" s="6"/>
      <c r="G156" s="6"/>
      <c r="H156" s="7" t="str">
        <f>IF(AND(OR(R156&gt;Parameters!$E$1,T156&gt;Parameters!$E$1),OR(Z156&gt;Parameters!$E$2,Map!AB156&gt;Parameters!$E$2,AD156&gt;Parameters!$E$2)),"Distress","")</f>
        <v/>
      </c>
      <c r="I156" s="7"/>
      <c r="J156" s="8">
        <v>7859411212</v>
      </c>
      <c r="K156" s="8"/>
      <c r="L156" s="8" t="s">
        <v>175</v>
      </c>
      <c r="M156" s="8"/>
      <c r="N156" s="9" t="s">
        <v>174</v>
      </c>
      <c r="O156" s="9"/>
      <c r="P156" s="10">
        <v>44926</v>
      </c>
      <c r="Q156" s="11">
        <v>41</v>
      </c>
      <c r="R156" s="12">
        <v>5183.7250000000004</v>
      </c>
      <c r="S156" s="12"/>
      <c r="T156" s="12">
        <v>4179.2920000000004</v>
      </c>
      <c r="U156" s="12"/>
      <c r="V156" s="12">
        <v>2793.578</v>
      </c>
      <c r="W156" s="12"/>
      <c r="X156" s="12">
        <v>1786.076</v>
      </c>
      <c r="Y156" s="12"/>
      <c r="Z156" s="12">
        <v>0</v>
      </c>
      <c r="AA156" s="12"/>
      <c r="AB156" s="12">
        <v>0</v>
      </c>
      <c r="AC156" s="12"/>
      <c r="AD156" s="12">
        <v>0</v>
      </c>
      <c r="AE156" s="12"/>
      <c r="AF156" s="12">
        <v>0</v>
      </c>
      <c r="AG156" s="12"/>
      <c r="AH156" s="12">
        <v>1626.444</v>
      </c>
      <c r="AI156" s="12"/>
      <c r="AJ156" s="12">
        <v>1290.8820000000001</v>
      </c>
      <c r="AK156" s="12"/>
      <c r="AL156" s="12">
        <v>667.34100000000001</v>
      </c>
      <c r="AM156" s="12"/>
      <c r="AN156" s="12">
        <v>260.12099999999998</v>
      </c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>
        <v>564.25402943237566</v>
      </c>
      <c r="BG156" s="12"/>
      <c r="BH156" s="12"/>
      <c r="BI156" s="12">
        <v>37613.23529411765</v>
      </c>
      <c r="BJ156" s="12"/>
      <c r="BK156" s="12"/>
      <c r="BL156" s="12">
        <v>128.9720812182741</v>
      </c>
      <c r="BM156" s="12"/>
      <c r="BN156" s="12"/>
      <c r="BO156" s="12">
        <v>154.87218502738892</v>
      </c>
      <c r="BP156" s="12"/>
      <c r="BQ156" s="12"/>
      <c r="BR156" s="12">
        <v>2058.9769999999999</v>
      </c>
      <c r="BS156" s="12"/>
      <c r="BT156" s="12"/>
      <c r="BU156" s="12">
        <v>1361.943</v>
      </c>
      <c r="BV156" s="12"/>
      <c r="BW156" s="12"/>
      <c r="BX156" s="12">
        <v>731.44299999999998</v>
      </c>
      <c r="BY156" s="12"/>
      <c r="BZ156" s="12"/>
      <c r="CA156" s="12">
        <v>411.81099999999998</v>
      </c>
      <c r="CB156" s="12"/>
      <c r="CC156" s="12"/>
      <c r="CD156" s="12">
        <v>1181.43</v>
      </c>
      <c r="CE156" s="12"/>
      <c r="CF156" s="12">
        <v>925.95</v>
      </c>
      <c r="CG156" s="12"/>
      <c r="CH156" s="12">
        <v>468.96899999999999</v>
      </c>
      <c r="CI156" s="12"/>
      <c r="CJ156" s="12">
        <v>165.488</v>
      </c>
      <c r="CK156" s="12"/>
      <c r="CL156" s="9" t="s">
        <v>176</v>
      </c>
      <c r="CM156" s="9"/>
      <c r="CN156" s="9"/>
      <c r="CO156" s="9"/>
      <c r="CP156" s="8" t="s">
        <v>12</v>
      </c>
      <c r="CQ156" s="8"/>
    </row>
    <row r="157" spans="1:95" ht="14.5" customHeight="1" x14ac:dyDescent="0.35">
      <c r="A157" s="5" t="s">
        <v>465</v>
      </c>
      <c r="B157" s="5"/>
      <c r="C157" s="5"/>
      <c r="D157" s="6" t="s">
        <v>223</v>
      </c>
      <c r="E157" s="6"/>
      <c r="F157" s="6"/>
      <c r="G157" s="6"/>
      <c r="H157" s="7" t="str">
        <f>IF(AND(OR(R157&gt;Parameters!$E$1,T157&gt;Parameters!$E$1),OR(Z157&gt;Parameters!$E$2,Map!AB157&gt;Parameters!$E$2,AD157&gt;Parameters!$E$2)),"Distress","")</f>
        <v/>
      </c>
      <c r="I157" s="7"/>
      <c r="J157" s="8">
        <v>2246870410</v>
      </c>
      <c r="K157" s="8"/>
      <c r="L157" s="8" t="s">
        <v>224</v>
      </c>
      <c r="M157" s="8"/>
      <c r="N157" s="9" t="s">
        <v>86</v>
      </c>
      <c r="O157" s="9"/>
      <c r="P157" s="10">
        <v>44926</v>
      </c>
      <c r="Q157" s="11">
        <v>30</v>
      </c>
      <c r="R157" s="12">
        <v>12212.166999999999</v>
      </c>
      <c r="S157" s="12"/>
      <c r="T157" s="12">
        <v>8644.1</v>
      </c>
      <c r="U157" s="12"/>
      <c r="V157" s="12">
        <v>5967.9610000000002</v>
      </c>
      <c r="W157" s="12"/>
      <c r="X157" s="12"/>
      <c r="Y157" s="12"/>
      <c r="Z157" s="12">
        <v>0.55923300644520113</v>
      </c>
      <c r="AA157" s="12"/>
      <c r="AB157" s="12">
        <v>1.3196456738770361</v>
      </c>
      <c r="AC157" s="12"/>
      <c r="AD157" s="12">
        <v>5.1212973963138229</v>
      </c>
      <c r="AE157" s="12"/>
      <c r="AF157" s="12">
        <v>0</v>
      </c>
      <c r="AG157" s="12"/>
      <c r="AH157" s="12">
        <v>342.11500000000001</v>
      </c>
      <c r="AI157" s="12"/>
      <c r="AJ157" s="12">
        <v>506.53899999999999</v>
      </c>
      <c r="AK157" s="12"/>
      <c r="AL157" s="12">
        <v>150.67099999999999</v>
      </c>
      <c r="AM157" s="12"/>
      <c r="AN157" s="12"/>
      <c r="AO157" s="12"/>
      <c r="AP157" s="12">
        <v>191.322</v>
      </c>
      <c r="AQ157" s="12"/>
      <c r="AR157" s="12">
        <v>668.452</v>
      </c>
      <c r="AS157" s="12"/>
      <c r="AT157" s="12">
        <v>771.63099999999997</v>
      </c>
      <c r="AU157" s="12"/>
      <c r="AV157" s="12"/>
      <c r="AW157" s="12"/>
      <c r="AX157" s="12">
        <v>0.71000000000000008</v>
      </c>
      <c r="AY157" s="12"/>
      <c r="AZ157" s="12">
        <v>1.7500000000000002</v>
      </c>
      <c r="BA157" s="12"/>
      <c r="BB157" s="12">
        <v>2.82</v>
      </c>
      <c r="BC157" s="12"/>
      <c r="BD157" s="12"/>
      <c r="BE157" s="12"/>
      <c r="BF157" s="12">
        <v>6.8782900322635419</v>
      </c>
      <c r="BG157" s="12"/>
      <c r="BH157" s="12"/>
      <c r="BI157" s="12">
        <v>12.944764938866884</v>
      </c>
      <c r="BJ157" s="12"/>
      <c r="BK157" s="12"/>
      <c r="BL157" s="12">
        <v>-1.1684765607543459</v>
      </c>
      <c r="BM157" s="12"/>
      <c r="BN157" s="12"/>
      <c r="BO157" s="12"/>
      <c r="BP157" s="12"/>
      <c r="BQ157" s="12"/>
      <c r="BR157" s="12">
        <v>597.02599999999995</v>
      </c>
      <c r="BS157" s="12"/>
      <c r="BT157" s="12"/>
      <c r="BU157" s="12">
        <v>504.74700000000001</v>
      </c>
      <c r="BV157" s="12"/>
      <c r="BW157" s="12"/>
      <c r="BX157" s="12">
        <v>297.28100000000001</v>
      </c>
      <c r="BY157" s="12"/>
      <c r="BZ157" s="12"/>
      <c r="CA157" s="12"/>
      <c r="CB157" s="12"/>
      <c r="CC157" s="12"/>
      <c r="CD157" s="12">
        <v>92.277000000000001</v>
      </c>
      <c r="CE157" s="12"/>
      <c r="CF157" s="12">
        <v>207.46799999999999</v>
      </c>
      <c r="CG157" s="12"/>
      <c r="CH157" s="12">
        <v>-4.5659999999999998</v>
      </c>
      <c r="CI157" s="12"/>
      <c r="CJ157" s="12"/>
      <c r="CK157" s="12"/>
      <c r="CL157" s="9" t="s">
        <v>143</v>
      </c>
      <c r="CM157" s="9"/>
      <c r="CN157" s="9"/>
      <c r="CO157" s="9"/>
      <c r="CP157" s="8" t="s">
        <v>12</v>
      </c>
      <c r="CQ157" s="8"/>
    </row>
    <row r="158" spans="1:95" ht="14.5" customHeight="1" x14ac:dyDescent="0.35">
      <c r="A158" s="5" t="s">
        <v>465</v>
      </c>
      <c r="B158" s="5"/>
      <c r="C158" s="5"/>
      <c r="D158" s="6" t="s">
        <v>260</v>
      </c>
      <c r="E158" s="6"/>
      <c r="F158" s="6"/>
      <c r="G158" s="6"/>
      <c r="H158" s="7" t="str">
        <f>IF(AND(OR(R158&gt;Parameters!$E$1,T158&gt;Parameters!$E$1),OR(Z158&gt;Parameters!$E$2,Map!AB158&gt;Parameters!$E$2,AD158&gt;Parameters!$E$2)),"Distress","")</f>
        <v/>
      </c>
      <c r="I158" s="7"/>
      <c r="J158" s="8">
        <v>4177630169</v>
      </c>
      <c r="K158" s="8"/>
      <c r="L158" s="8" t="s">
        <v>261</v>
      </c>
      <c r="M158" s="8"/>
      <c r="N158" s="9" t="s">
        <v>200</v>
      </c>
      <c r="O158" s="9"/>
      <c r="P158" s="10">
        <v>44926</v>
      </c>
      <c r="Q158" s="11">
        <v>75</v>
      </c>
      <c r="R158" s="12">
        <v>10950.896000000001</v>
      </c>
      <c r="S158" s="12"/>
      <c r="T158" s="12">
        <v>8139.8519999999999</v>
      </c>
      <c r="U158" s="12"/>
      <c r="V158" s="12">
        <v>5845.5950000000003</v>
      </c>
      <c r="W158" s="12"/>
      <c r="X158" s="12">
        <v>9561.86</v>
      </c>
      <c r="Y158" s="12"/>
      <c r="Z158" s="12">
        <v>-0.45676852950829588</v>
      </c>
      <c r="AA158" s="12"/>
      <c r="AB158" s="12">
        <v>9.8152420690924718</v>
      </c>
      <c r="AC158" s="12"/>
      <c r="AD158" s="12">
        <v>196.67289380091017</v>
      </c>
      <c r="AE158" s="12"/>
      <c r="AF158" s="12">
        <v>0.39831998775536509</v>
      </c>
      <c r="AG158" s="12"/>
      <c r="AH158" s="12">
        <v>2017.0260000000001</v>
      </c>
      <c r="AI158" s="12"/>
      <c r="AJ158" s="12">
        <v>1059.3050000000001</v>
      </c>
      <c r="AK158" s="12"/>
      <c r="AL158" s="12">
        <v>52.298000000000002</v>
      </c>
      <c r="AM158" s="12"/>
      <c r="AN158" s="12">
        <v>2482.7199999999998</v>
      </c>
      <c r="AO158" s="12"/>
      <c r="AP158" s="12">
        <v>-921.31399999999996</v>
      </c>
      <c r="AQ158" s="12"/>
      <c r="AR158" s="12">
        <v>10397.334999999999</v>
      </c>
      <c r="AS158" s="12"/>
      <c r="AT158" s="12">
        <v>10285.599</v>
      </c>
      <c r="AU158" s="12"/>
      <c r="AV158" s="12">
        <v>988.91700000000003</v>
      </c>
      <c r="AW158" s="12"/>
      <c r="AX158" s="12">
        <v>0</v>
      </c>
      <c r="AY158" s="12"/>
      <c r="AZ158" s="12">
        <v>1.1000000000000001</v>
      </c>
      <c r="BA158" s="12"/>
      <c r="BB158" s="12">
        <v>1.1400000000000001</v>
      </c>
      <c r="BC158" s="12"/>
      <c r="BD158" s="12">
        <v>0.35000000000000003</v>
      </c>
      <c r="BE158" s="12"/>
      <c r="BF158" s="12">
        <v>-0.87290755159427058</v>
      </c>
      <c r="BG158" s="12"/>
      <c r="BH158" s="12"/>
      <c r="BI158" s="12">
        <v>1.3679626027118841</v>
      </c>
      <c r="BJ158" s="12"/>
      <c r="BK158" s="12"/>
      <c r="BL158" s="12">
        <v>-0.34994089844596171</v>
      </c>
      <c r="BM158" s="12"/>
      <c r="BN158" s="12"/>
      <c r="BO158" s="12">
        <v>12.55195355026007</v>
      </c>
      <c r="BP158" s="12"/>
      <c r="BQ158" s="12"/>
      <c r="BR158" s="12">
        <v>8319.9060000000009</v>
      </c>
      <c r="BS158" s="12"/>
      <c r="BT158" s="12"/>
      <c r="BU158" s="12">
        <v>9585.473</v>
      </c>
      <c r="BV158" s="12"/>
      <c r="BW158" s="12"/>
      <c r="BX158" s="12">
        <v>9420.2579999999998</v>
      </c>
      <c r="BY158" s="12"/>
      <c r="BZ158" s="12"/>
      <c r="CA158" s="12">
        <v>7382.6369999999997</v>
      </c>
      <c r="CB158" s="12"/>
      <c r="CC158" s="12"/>
      <c r="CD158" s="12">
        <v>-1265.567</v>
      </c>
      <c r="CE158" s="12"/>
      <c r="CF158" s="12">
        <v>165.21700000000001</v>
      </c>
      <c r="CG158" s="12"/>
      <c r="CH158" s="12">
        <v>-504.83499999999998</v>
      </c>
      <c r="CI158" s="12"/>
      <c r="CJ158" s="12">
        <v>602.39599999999996</v>
      </c>
      <c r="CK158" s="12"/>
      <c r="CL158" s="9" t="s">
        <v>519</v>
      </c>
      <c r="CM158" s="9"/>
      <c r="CN158" s="9"/>
      <c r="CO158" s="9"/>
      <c r="CP158" s="8" t="s">
        <v>12</v>
      </c>
      <c r="CQ158" s="8"/>
    </row>
    <row r="159" spans="1:95" ht="14.5" customHeight="1" x14ac:dyDescent="0.35">
      <c r="A159" s="5" t="s">
        <v>465</v>
      </c>
      <c r="B159" s="5"/>
      <c r="C159" s="5"/>
      <c r="D159" s="6" t="s">
        <v>287</v>
      </c>
      <c r="E159" s="6"/>
      <c r="F159" s="6"/>
      <c r="G159" s="6"/>
      <c r="H159" s="7" t="str">
        <f>IF(AND(OR(R159&gt;Parameters!$E$1,T159&gt;Parameters!$E$1),OR(Z159&gt;Parameters!$E$2,Map!AB159&gt;Parameters!$E$2,AD159&gt;Parameters!$E$2)),"Distress","")</f>
        <v/>
      </c>
      <c r="I159" s="7"/>
      <c r="J159" s="8">
        <v>10420600966</v>
      </c>
      <c r="K159" s="8"/>
      <c r="L159" s="8" t="s">
        <v>288</v>
      </c>
      <c r="M159" s="8"/>
      <c r="N159" s="9" t="s">
        <v>9</v>
      </c>
      <c r="O159" s="9"/>
      <c r="P159" s="10">
        <v>44561</v>
      </c>
      <c r="Q159" s="11">
        <v>240</v>
      </c>
      <c r="R159" s="12"/>
      <c r="S159" s="12"/>
      <c r="T159" s="12">
        <v>66221</v>
      </c>
      <c r="U159" s="12"/>
      <c r="V159" s="12">
        <v>35914</v>
      </c>
      <c r="W159" s="12"/>
      <c r="X159" s="12">
        <v>0</v>
      </c>
      <c r="Y159" s="12"/>
      <c r="Z159" s="12">
        <v>0</v>
      </c>
      <c r="AA159" s="12"/>
      <c r="AB159" s="12">
        <v>3.2003857812069443</v>
      </c>
      <c r="AC159" s="12"/>
      <c r="AD159" s="12">
        <v>5.3784374069294154</v>
      </c>
      <c r="AE159" s="12"/>
      <c r="AF159" s="12">
        <v>-364.2315789473684</v>
      </c>
      <c r="AG159" s="12"/>
      <c r="AH159" s="12"/>
      <c r="AI159" s="12"/>
      <c r="AJ159" s="12">
        <v>18145</v>
      </c>
      <c r="AK159" s="12"/>
      <c r="AL159" s="12">
        <v>10073</v>
      </c>
      <c r="AM159" s="12"/>
      <c r="AN159" s="12">
        <v>-95</v>
      </c>
      <c r="AO159" s="12"/>
      <c r="AP159" s="12"/>
      <c r="AQ159" s="12"/>
      <c r="AR159" s="12">
        <v>58071</v>
      </c>
      <c r="AS159" s="12"/>
      <c r="AT159" s="12">
        <v>54177</v>
      </c>
      <c r="AU159" s="12"/>
      <c r="AV159" s="12">
        <v>34602</v>
      </c>
      <c r="AW159" s="12"/>
      <c r="AX159" s="12"/>
      <c r="AY159" s="12"/>
      <c r="AZ159" s="12">
        <v>1.07</v>
      </c>
      <c r="BA159" s="12"/>
      <c r="BB159" s="12">
        <v>1.62</v>
      </c>
      <c r="BC159" s="12"/>
      <c r="BD159" s="12">
        <v>1.3800000000000001</v>
      </c>
      <c r="BE159" s="12"/>
      <c r="BF159" s="12"/>
      <c r="BG159" s="12"/>
      <c r="BH159" s="12"/>
      <c r="BI159" s="12">
        <v>4.1896183206106867</v>
      </c>
      <c r="BJ159" s="12"/>
      <c r="BK159" s="12"/>
      <c r="BL159" s="12">
        <v>2.4457256461232606</v>
      </c>
      <c r="BM159" s="12"/>
      <c r="BN159" s="12"/>
      <c r="BO159" s="12"/>
      <c r="BP159" s="12"/>
      <c r="BQ159" s="12"/>
      <c r="BR159" s="12"/>
      <c r="BS159" s="12"/>
      <c r="BT159" s="12"/>
      <c r="BU159" s="12">
        <v>63162</v>
      </c>
      <c r="BV159" s="12"/>
      <c r="BW159" s="12"/>
      <c r="BX159" s="12">
        <v>39931</v>
      </c>
      <c r="BY159" s="12"/>
      <c r="BZ159" s="12"/>
      <c r="CA159" s="12">
        <v>33714</v>
      </c>
      <c r="CB159" s="12"/>
      <c r="CC159" s="12"/>
      <c r="CD159" s="12"/>
      <c r="CE159" s="12"/>
      <c r="CF159" s="12">
        <v>7732</v>
      </c>
      <c r="CG159" s="12"/>
      <c r="CH159" s="12">
        <v>2614</v>
      </c>
      <c r="CI159" s="12"/>
      <c r="CJ159" s="12">
        <v>-86</v>
      </c>
      <c r="CK159" s="12"/>
      <c r="CL159" s="9" t="s">
        <v>519</v>
      </c>
      <c r="CM159" s="9"/>
      <c r="CN159" s="9"/>
      <c r="CO159" s="9"/>
      <c r="CP159" s="8" t="s">
        <v>12</v>
      </c>
      <c r="CQ159" s="8"/>
    </row>
    <row r="160" spans="1:95" ht="14.5" customHeight="1" x14ac:dyDescent="0.35">
      <c r="A160" s="5" t="s">
        <v>465</v>
      </c>
      <c r="B160" s="5"/>
      <c r="C160" s="5"/>
      <c r="D160" s="6" t="s">
        <v>300</v>
      </c>
      <c r="E160" s="6"/>
      <c r="F160" s="6"/>
      <c r="G160" s="6"/>
      <c r="H160" s="7" t="str">
        <f>IF(AND(OR(R160&gt;Parameters!$E$1,T160&gt;Parameters!$E$1),OR(Z160&gt;Parameters!$E$2,Map!AB160&gt;Parameters!$E$2,AD160&gt;Parameters!$E$2)),"Distress","")</f>
        <v/>
      </c>
      <c r="I160" s="7"/>
      <c r="J160" s="8">
        <v>3871530261</v>
      </c>
      <c r="K160" s="8"/>
      <c r="L160" s="8" t="s">
        <v>301</v>
      </c>
      <c r="M160" s="8"/>
      <c r="N160" s="9" t="s">
        <v>190</v>
      </c>
      <c r="O160" s="9"/>
      <c r="P160" s="10">
        <v>44926</v>
      </c>
      <c r="Q160" s="11">
        <v>14</v>
      </c>
      <c r="R160" s="12">
        <v>4466.6049999999996</v>
      </c>
      <c r="S160" s="12"/>
      <c r="T160" s="12">
        <v>3884.2130000000002</v>
      </c>
      <c r="U160" s="12"/>
      <c r="V160" s="12">
        <v>3186.54</v>
      </c>
      <c r="W160" s="12"/>
      <c r="X160" s="12">
        <v>3218.99</v>
      </c>
      <c r="Y160" s="12"/>
      <c r="Z160" s="12">
        <v>-2.4697953954426617</v>
      </c>
      <c r="AA160" s="12"/>
      <c r="AB160" s="12">
        <v>-0.60369206268678277</v>
      </c>
      <c r="AC160" s="12"/>
      <c r="AD160" s="12">
        <v>-1.0440949213177229</v>
      </c>
      <c r="AE160" s="12"/>
      <c r="AF160" s="12">
        <v>-1.0517115101827617</v>
      </c>
      <c r="AG160" s="12"/>
      <c r="AH160" s="12">
        <v>288.01900000000001</v>
      </c>
      <c r="AI160" s="12"/>
      <c r="AJ160" s="12">
        <v>595.27700000000004</v>
      </c>
      <c r="AK160" s="12"/>
      <c r="AL160" s="12">
        <v>505.387</v>
      </c>
      <c r="AM160" s="12"/>
      <c r="AN160" s="12">
        <v>352.262</v>
      </c>
      <c r="AO160" s="12"/>
      <c r="AP160" s="12">
        <v>-711.34799999999996</v>
      </c>
      <c r="AQ160" s="12"/>
      <c r="AR160" s="12">
        <v>-359.36399999999998</v>
      </c>
      <c r="AS160" s="12"/>
      <c r="AT160" s="12">
        <v>-527.67200000000003</v>
      </c>
      <c r="AU160" s="12"/>
      <c r="AV160" s="12">
        <v>-370.47800000000001</v>
      </c>
      <c r="AW160" s="12"/>
      <c r="AX160" s="12">
        <v>0</v>
      </c>
      <c r="AY160" s="12"/>
      <c r="AZ160" s="12">
        <v>0</v>
      </c>
      <c r="BA160" s="12"/>
      <c r="BB160" s="12">
        <v>0</v>
      </c>
      <c r="BC160" s="12"/>
      <c r="BD160" s="12">
        <v>0</v>
      </c>
      <c r="BE160" s="12"/>
      <c r="BF160" s="12">
        <v>54.09088613986367</v>
      </c>
      <c r="BG160" s="12"/>
      <c r="BH160" s="12"/>
      <c r="BI160" s="12">
        <v>169.48080808080809</v>
      </c>
      <c r="BJ160" s="12"/>
      <c r="BK160" s="12"/>
      <c r="BL160" s="12">
        <v>143.70013850415512</v>
      </c>
      <c r="BM160" s="12"/>
      <c r="BN160" s="12"/>
      <c r="BO160" s="12">
        <v>97.330447873541587</v>
      </c>
      <c r="BP160" s="12"/>
      <c r="BQ160" s="12"/>
      <c r="BR160" s="12">
        <v>1396.184</v>
      </c>
      <c r="BS160" s="12"/>
      <c r="BT160" s="12"/>
      <c r="BU160" s="12">
        <v>1657.885</v>
      </c>
      <c r="BV160" s="12"/>
      <c r="BW160" s="12"/>
      <c r="BX160" s="12">
        <v>1401.835</v>
      </c>
      <c r="BY160" s="12"/>
      <c r="BZ160" s="12"/>
      <c r="CA160" s="12">
        <v>1311.51</v>
      </c>
      <c r="CB160" s="12"/>
      <c r="CC160" s="12"/>
      <c r="CD160" s="12">
        <v>150.27000000000001</v>
      </c>
      <c r="CE160" s="12"/>
      <c r="CF160" s="12">
        <v>356.05200000000002</v>
      </c>
      <c r="CG160" s="12"/>
      <c r="CH160" s="12">
        <v>290.32799999999997</v>
      </c>
      <c r="CI160" s="12"/>
      <c r="CJ160" s="12">
        <v>170.38</v>
      </c>
      <c r="CK160" s="12"/>
      <c r="CL160" s="15"/>
      <c r="CM160" s="15"/>
      <c r="CN160" s="15"/>
      <c r="CO160" s="15"/>
      <c r="CP160" s="8"/>
      <c r="CQ160" s="8"/>
    </row>
    <row r="161" spans="1:95" ht="14.5" customHeight="1" x14ac:dyDescent="0.35">
      <c r="A161" s="5" t="s">
        <v>465</v>
      </c>
      <c r="B161" s="5"/>
      <c r="C161" s="5"/>
      <c r="D161" s="6" t="s">
        <v>411</v>
      </c>
      <c r="E161" s="6"/>
      <c r="F161" s="6"/>
      <c r="G161" s="6"/>
      <c r="H161" s="7" t="str">
        <f>IF(AND(OR(R161&gt;Parameters!$E$1,T161&gt;Parameters!$E$1),OR(Z161&gt;Parameters!$E$2,Map!AB161&gt;Parameters!$E$2,AD161&gt;Parameters!$E$2)),"Distress","")</f>
        <v/>
      </c>
      <c r="I161" s="7"/>
      <c r="J161" s="8">
        <v>3301680363</v>
      </c>
      <c r="K161" s="8"/>
      <c r="L161" s="8" t="s">
        <v>412</v>
      </c>
      <c r="M161" s="8"/>
      <c r="N161" s="9" t="s">
        <v>71</v>
      </c>
      <c r="O161" s="9"/>
      <c r="P161" s="10">
        <v>44926</v>
      </c>
      <c r="Q161" s="11">
        <v>10</v>
      </c>
      <c r="R161" s="12">
        <v>3965.7739999999999</v>
      </c>
      <c r="S161" s="12"/>
      <c r="T161" s="12">
        <v>3486.866</v>
      </c>
      <c r="U161" s="12"/>
      <c r="V161" s="12">
        <v>2662.828</v>
      </c>
      <c r="W161" s="12"/>
      <c r="X161" s="12">
        <v>1476.827</v>
      </c>
      <c r="Y161" s="12"/>
      <c r="Z161" s="12">
        <v>0</v>
      </c>
      <c r="AA161" s="12"/>
      <c r="AB161" s="12">
        <v>0</v>
      </c>
      <c r="AC161" s="12"/>
      <c r="AD161" s="12">
        <v>0</v>
      </c>
      <c r="AE161" s="12"/>
      <c r="AF161" s="12">
        <v>0</v>
      </c>
      <c r="AG161" s="12"/>
      <c r="AH161" s="12">
        <v>2512.4720000000002</v>
      </c>
      <c r="AI161" s="12"/>
      <c r="AJ161" s="12">
        <v>2350.6660000000002</v>
      </c>
      <c r="AK161" s="12"/>
      <c r="AL161" s="12">
        <v>1785.4949999999999</v>
      </c>
      <c r="AM161" s="12"/>
      <c r="AN161" s="12">
        <v>938.97699999999998</v>
      </c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>
        <v>377.01981150221195</v>
      </c>
      <c r="BG161" s="12"/>
      <c r="BH161" s="12"/>
      <c r="BI161" s="12">
        <v>327.02963209588813</v>
      </c>
      <c r="BJ161" s="12"/>
      <c r="BK161" s="12"/>
      <c r="BL161" s="12">
        <v>194.84105237633366</v>
      </c>
      <c r="BM161" s="12"/>
      <c r="BN161" s="12"/>
      <c r="BO161" s="12">
        <v>81.901954826293931</v>
      </c>
      <c r="BP161" s="12"/>
      <c r="BQ161" s="12"/>
      <c r="BR161" s="12">
        <v>6073.8869999999997</v>
      </c>
      <c r="BS161" s="12"/>
      <c r="BT161" s="12"/>
      <c r="BU161" s="12">
        <v>4689.1610000000001</v>
      </c>
      <c r="BV161" s="12"/>
      <c r="BW161" s="12"/>
      <c r="BX161" s="12">
        <v>4532.2169999999996</v>
      </c>
      <c r="BY161" s="12"/>
      <c r="BZ161" s="12"/>
      <c r="CA161" s="12">
        <v>1281.251</v>
      </c>
      <c r="CB161" s="12"/>
      <c r="CC161" s="12"/>
      <c r="CD161" s="12">
        <v>1384.7260000000001</v>
      </c>
      <c r="CE161" s="12"/>
      <c r="CF161" s="12">
        <v>1444.528</v>
      </c>
      <c r="CG161" s="12"/>
      <c r="CH161" s="12">
        <v>1175.366</v>
      </c>
      <c r="CI161" s="12"/>
      <c r="CJ161" s="12">
        <v>604.34100000000001</v>
      </c>
      <c r="CK161" s="12"/>
      <c r="CL161" s="9" t="s">
        <v>176</v>
      </c>
      <c r="CM161" s="9"/>
      <c r="CN161" s="9"/>
      <c r="CO161" s="9"/>
      <c r="CP161" s="8" t="s">
        <v>12</v>
      </c>
      <c r="CQ161" s="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93123-59F2-44DC-8B2A-5CE2F65457CB}">
  <dimension ref="A1:E4"/>
  <sheetViews>
    <sheetView workbookViewId="0">
      <selection activeCell="D12" sqref="D12"/>
    </sheetView>
  </sheetViews>
  <sheetFormatPr defaultRowHeight="14" x14ac:dyDescent="0.3"/>
  <cols>
    <col min="1" max="16384" width="8.7265625" style="1"/>
  </cols>
  <sheetData>
    <row r="1" spans="1:5" s="16" customFormat="1" ht="13" x14ac:dyDescent="0.3">
      <c r="A1" s="16" t="str">
        <f>"Minimum Turnover="&amp;E1</f>
        <v>Minimum Turnover=30000</v>
      </c>
      <c r="E1" s="16">
        <v>30000</v>
      </c>
    </row>
    <row r="2" spans="1:5" s="16" customFormat="1" ht="13" x14ac:dyDescent="0.3">
      <c r="A2" s="16" t="str">
        <f>"NetDebt/EBITDA Limit= "&amp;E2</f>
        <v>NetDebt/EBITDA Limit= 6</v>
      </c>
      <c r="E2" s="16">
        <v>6</v>
      </c>
    </row>
    <row r="3" spans="1:5" s="16" customFormat="1" ht="13" x14ac:dyDescent="0.3">
      <c r="A3" s="16" t="s">
        <v>506</v>
      </c>
      <c r="E3" s="16">
        <f>COUNTIF(Map!H2:H161,"=Distress")</f>
        <v>30</v>
      </c>
    </row>
    <row r="4" spans="1:5" s="16" customFormat="1" ht="13" x14ac:dyDescent="0.3">
      <c r="A4" s="16" t="s">
        <v>524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Map</vt:lpstr>
      <vt:lpstr>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AIT MOUSSA</dc:creator>
  <cp:lastModifiedBy>HAMZA AIT MOUSSA</cp:lastModifiedBy>
  <dcterms:created xsi:type="dcterms:W3CDTF">2015-06-05T18:17:20Z</dcterms:created>
  <dcterms:modified xsi:type="dcterms:W3CDTF">2024-03-16T12:44:24Z</dcterms:modified>
</cp:coreProperties>
</file>